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80" windowHeight="117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61" i="1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1" s="1"/>
  <c r="AE61"/>
  <c r="AD61"/>
  <c r="AB61"/>
  <c r="AA61"/>
  <c r="Y61"/>
  <c r="X61"/>
  <c r="J61"/>
  <c r="F61"/>
  <c r="AF59"/>
  <c r="AC59"/>
  <c r="Z59"/>
  <c r="V59"/>
  <c r="U59"/>
  <c r="S59"/>
  <c r="R59"/>
  <c r="P59"/>
  <c r="O59"/>
  <c r="M59"/>
  <c r="L59"/>
  <c r="I59"/>
  <c r="K59" s="1"/>
  <c r="H59"/>
  <c r="AF58"/>
  <c r="AC58"/>
  <c r="Z58"/>
  <c r="V58"/>
  <c r="U58"/>
  <c r="W58" s="1"/>
  <c r="S58"/>
  <c r="R58"/>
  <c r="T58" s="1"/>
  <c r="P58"/>
  <c r="O58"/>
  <c r="Q58" s="1"/>
  <c r="M58"/>
  <c r="L58"/>
  <c r="N58" s="1"/>
  <c r="I58"/>
  <c r="K58" s="1"/>
  <c r="H58"/>
  <c r="AF57"/>
  <c r="AC57"/>
  <c r="Z57"/>
  <c r="V57"/>
  <c r="U57"/>
  <c r="S57"/>
  <c r="R57"/>
  <c r="P57"/>
  <c r="O57"/>
  <c r="M57"/>
  <c r="L57"/>
  <c r="I57"/>
  <c r="K57" s="1"/>
  <c r="H57"/>
  <c r="AF56"/>
  <c r="AC56"/>
  <c r="Z56"/>
  <c r="V56"/>
  <c r="U56"/>
  <c r="S56"/>
  <c r="R56"/>
  <c r="T56" s="1"/>
  <c r="P56"/>
  <c r="O56"/>
  <c r="Q56" s="1"/>
  <c r="M56"/>
  <c r="L56"/>
  <c r="N56" s="1"/>
  <c r="I56"/>
  <c r="K56" s="1"/>
  <c r="H56"/>
  <c r="AF55"/>
  <c r="AC55"/>
  <c r="Z55"/>
  <c r="V55"/>
  <c r="U55"/>
  <c r="S55"/>
  <c r="R55"/>
  <c r="P55"/>
  <c r="O55"/>
  <c r="M55"/>
  <c r="L55"/>
  <c r="I55"/>
  <c r="K55" s="1"/>
  <c r="H55"/>
  <c r="AF54"/>
  <c r="AC54"/>
  <c r="Z54"/>
  <c r="V54"/>
  <c r="U54"/>
  <c r="W54" s="1"/>
  <c r="S54"/>
  <c r="R54"/>
  <c r="T54" s="1"/>
  <c r="P54"/>
  <c r="O54"/>
  <c r="Q54" s="1"/>
  <c r="M54"/>
  <c r="L54"/>
  <c r="N54" s="1"/>
  <c r="I54"/>
  <c r="K54" s="1"/>
  <c r="H54"/>
  <c r="AF53"/>
  <c r="AC53"/>
  <c r="Z53"/>
  <c r="V53"/>
  <c r="U53"/>
  <c r="S53"/>
  <c r="R53"/>
  <c r="P53"/>
  <c r="O53"/>
  <c r="M53"/>
  <c r="L53"/>
  <c r="I53"/>
  <c r="K53" s="1"/>
  <c r="H53"/>
  <c r="AF52"/>
  <c r="AC52"/>
  <c r="Z52"/>
  <c r="V52"/>
  <c r="U52"/>
  <c r="W52" s="1"/>
  <c r="S52"/>
  <c r="R52"/>
  <c r="T52" s="1"/>
  <c r="P52"/>
  <c r="O52"/>
  <c r="Q52" s="1"/>
  <c r="M52"/>
  <c r="L52"/>
  <c r="N52" s="1"/>
  <c r="I52"/>
  <c r="K52" s="1"/>
  <c r="H52"/>
  <c r="AF51"/>
  <c r="AC51"/>
  <c r="Z51"/>
  <c r="V51"/>
  <c r="U51"/>
  <c r="S51"/>
  <c r="R51"/>
  <c r="P51"/>
  <c r="O51"/>
  <c r="M51"/>
  <c r="L51"/>
  <c r="I51"/>
  <c r="K51" s="1"/>
  <c r="G51"/>
  <c r="H51" s="1"/>
  <c r="AF50"/>
  <c r="AC50"/>
  <c r="Z50"/>
  <c r="V50"/>
  <c r="U50"/>
  <c r="W50" s="1"/>
  <c r="S50"/>
  <c r="R50"/>
  <c r="T50" s="1"/>
  <c r="P50"/>
  <c r="O50"/>
  <c r="Q50" s="1"/>
  <c r="M50"/>
  <c r="L50"/>
  <c r="N50" s="1"/>
  <c r="I50"/>
  <c r="K50" s="1"/>
  <c r="H50"/>
  <c r="AF49"/>
  <c r="AC49"/>
  <c r="Z49"/>
  <c r="V49"/>
  <c r="U49"/>
  <c r="S49"/>
  <c r="R49"/>
  <c r="P49"/>
  <c r="O49"/>
  <c r="M49"/>
  <c r="L49"/>
  <c r="I49"/>
  <c r="K49" s="1"/>
  <c r="H49"/>
  <c r="AF48"/>
  <c r="AC48"/>
  <c r="Z48"/>
  <c r="V48"/>
  <c r="U48"/>
  <c r="W48" s="1"/>
  <c r="S48"/>
  <c r="R48"/>
  <c r="T48" s="1"/>
  <c r="P48"/>
  <c r="O48"/>
  <c r="Q48" s="1"/>
  <c r="M48"/>
  <c r="L48"/>
  <c r="N48" s="1"/>
  <c r="I48"/>
  <c r="K48" s="1"/>
  <c r="H48"/>
  <c r="AF47"/>
  <c r="AC47"/>
  <c r="Z47"/>
  <c r="V47"/>
  <c r="U47"/>
  <c r="S47"/>
  <c r="R47"/>
  <c r="P47"/>
  <c r="O47"/>
  <c r="M47"/>
  <c r="L47"/>
  <c r="I47"/>
  <c r="K47" s="1"/>
  <c r="H47"/>
  <c r="AF46"/>
  <c r="AC46"/>
  <c r="Z46"/>
  <c r="V46"/>
  <c r="U46"/>
  <c r="W46" s="1"/>
  <c r="S46"/>
  <c r="R46"/>
  <c r="T46" s="1"/>
  <c r="P46"/>
  <c r="O46"/>
  <c r="Q46" s="1"/>
  <c r="M46"/>
  <c r="L46"/>
  <c r="N46" s="1"/>
  <c r="I46"/>
  <c r="K46" s="1"/>
  <c r="H46"/>
  <c r="AF45"/>
  <c r="AC45"/>
  <c r="Z45"/>
  <c r="V45"/>
  <c r="U45"/>
  <c r="S45"/>
  <c r="R45"/>
  <c r="P45"/>
  <c r="O45"/>
  <c r="M45"/>
  <c r="L45"/>
  <c r="I45"/>
  <c r="K45" s="1"/>
  <c r="H45"/>
  <c r="AF44"/>
  <c r="AC44"/>
  <c r="Z44"/>
  <c r="V44"/>
  <c r="U44"/>
  <c r="W44" s="1"/>
  <c r="S44"/>
  <c r="R44"/>
  <c r="T44" s="1"/>
  <c r="P44"/>
  <c r="O44"/>
  <c r="Q44" s="1"/>
  <c r="M44"/>
  <c r="L44"/>
  <c r="N44" s="1"/>
  <c r="I44"/>
  <c r="K44" s="1"/>
  <c r="H44"/>
  <c r="AF43"/>
  <c r="AC43"/>
  <c r="Z43"/>
  <c r="V43"/>
  <c r="U43"/>
  <c r="S43"/>
  <c r="R43"/>
  <c r="P43"/>
  <c r="O43"/>
  <c r="M43"/>
  <c r="L43"/>
  <c r="I43"/>
  <c r="K43" s="1"/>
  <c r="H43"/>
  <c r="AF42"/>
  <c r="AC42"/>
  <c r="Z42"/>
  <c r="V42"/>
  <c r="U42"/>
  <c r="W42" s="1"/>
  <c r="S42"/>
  <c r="R42"/>
  <c r="T42" s="1"/>
  <c r="P42"/>
  <c r="O42"/>
  <c r="Q42" s="1"/>
  <c r="M42"/>
  <c r="L42"/>
  <c r="N42" s="1"/>
  <c r="I42"/>
  <c r="K42" s="1"/>
  <c r="H42"/>
  <c r="AF41"/>
  <c r="AC41"/>
  <c r="Z41"/>
  <c r="V41"/>
  <c r="U41"/>
  <c r="S41"/>
  <c r="R41"/>
  <c r="P41"/>
  <c r="O41"/>
  <c r="M41"/>
  <c r="L41"/>
  <c r="I41"/>
  <c r="K41" s="1"/>
  <c r="H41"/>
  <c r="AF40"/>
  <c r="AC40"/>
  <c r="Z40"/>
  <c r="V40"/>
  <c r="U40"/>
  <c r="W40" s="1"/>
  <c r="S40"/>
  <c r="R40"/>
  <c r="T40" s="1"/>
  <c r="P40"/>
  <c r="O40"/>
  <c r="Q40" s="1"/>
  <c r="M40"/>
  <c r="L40"/>
  <c r="N40" s="1"/>
  <c r="I40"/>
  <c r="K40" s="1"/>
  <c r="H40"/>
  <c r="AF39"/>
  <c r="AC39"/>
  <c r="Z39"/>
  <c r="V39"/>
  <c r="U39"/>
  <c r="S39"/>
  <c r="R39"/>
  <c r="P39"/>
  <c r="O39"/>
  <c r="M39"/>
  <c r="L39"/>
  <c r="I39"/>
  <c r="K39" s="1"/>
  <c r="H39"/>
  <c r="AF38"/>
  <c r="AC38"/>
  <c r="Z38"/>
  <c r="V38"/>
  <c r="U38"/>
  <c r="W38" s="1"/>
  <c r="S38"/>
  <c r="R38"/>
  <c r="T38" s="1"/>
  <c r="P38"/>
  <c r="O38"/>
  <c r="Q38" s="1"/>
  <c r="M38"/>
  <c r="L38"/>
  <c r="N38" s="1"/>
  <c r="I38"/>
  <c r="K38" s="1"/>
  <c r="H38"/>
  <c r="AF37"/>
  <c r="AC37"/>
  <c r="Z37"/>
  <c r="V37"/>
  <c r="U37"/>
  <c r="S37"/>
  <c r="R37"/>
  <c r="P37"/>
  <c r="O37"/>
  <c r="M37"/>
  <c r="L37"/>
  <c r="I37"/>
  <c r="K37" s="1"/>
  <c r="H37"/>
  <c r="AF36"/>
  <c r="AC36"/>
  <c r="Z36"/>
  <c r="V36"/>
  <c r="U36"/>
  <c r="W36" s="1"/>
  <c r="S36"/>
  <c r="R36"/>
  <c r="T36" s="1"/>
  <c r="P36"/>
  <c r="O36"/>
  <c r="Q36" s="1"/>
  <c r="M36"/>
  <c r="L36"/>
  <c r="N36" s="1"/>
  <c r="I36"/>
  <c r="K36" s="1"/>
  <c r="H36"/>
  <c r="AF35"/>
  <c r="AC35"/>
  <c r="Z35"/>
  <c r="V35"/>
  <c r="U35"/>
  <c r="S35"/>
  <c r="R35"/>
  <c r="P35"/>
  <c r="O35"/>
  <c r="M35"/>
  <c r="L35"/>
  <c r="I35"/>
  <c r="K35" s="1"/>
  <c r="H35"/>
  <c r="AF34"/>
  <c r="AC34"/>
  <c r="Z34"/>
  <c r="V34"/>
  <c r="U34"/>
  <c r="W34" s="1"/>
  <c r="S34"/>
  <c r="R34"/>
  <c r="T34" s="1"/>
  <c r="P34"/>
  <c r="O34"/>
  <c r="Q34" s="1"/>
  <c r="M34"/>
  <c r="L34"/>
  <c r="N34" s="1"/>
  <c r="I34"/>
  <c r="K34" s="1"/>
  <c r="H34"/>
  <c r="AF33"/>
  <c r="AC33"/>
  <c r="Z33"/>
  <c r="V33"/>
  <c r="U33"/>
  <c r="S33"/>
  <c r="R33"/>
  <c r="P33"/>
  <c r="O33"/>
  <c r="M33"/>
  <c r="L33"/>
  <c r="I33"/>
  <c r="K33" s="1"/>
  <c r="H33"/>
  <c r="AF32"/>
  <c r="AC32"/>
  <c r="Z32"/>
  <c r="V32"/>
  <c r="U32"/>
  <c r="W32" s="1"/>
  <c r="S32"/>
  <c r="R32"/>
  <c r="T32" s="1"/>
  <c r="P32"/>
  <c r="O32"/>
  <c r="Q32" s="1"/>
  <c r="M32"/>
  <c r="L32"/>
  <c r="N32" s="1"/>
  <c r="I32"/>
  <c r="K32" s="1"/>
  <c r="G32"/>
  <c r="H32" s="1"/>
  <c r="AF31"/>
  <c r="AC31"/>
  <c r="Z31"/>
  <c r="V31"/>
  <c r="U31"/>
  <c r="S31"/>
  <c r="R31"/>
  <c r="P31"/>
  <c r="O31"/>
  <c r="M31"/>
  <c r="L31"/>
  <c r="I31"/>
  <c r="K31" s="1"/>
  <c r="H31"/>
  <c r="AF30"/>
  <c r="AC30"/>
  <c r="Z30"/>
  <c r="V30"/>
  <c r="U30"/>
  <c r="W30" s="1"/>
  <c r="S30"/>
  <c r="R30"/>
  <c r="T30" s="1"/>
  <c r="P30"/>
  <c r="O30"/>
  <c r="Q30" s="1"/>
  <c r="M30"/>
  <c r="L30"/>
  <c r="N30" s="1"/>
  <c r="I30"/>
  <c r="K30" s="1"/>
  <c r="H30"/>
  <c r="AF29"/>
  <c r="AC29"/>
  <c r="Z29"/>
  <c r="V29"/>
  <c r="U29"/>
  <c r="S29"/>
  <c r="R29"/>
  <c r="P29"/>
  <c r="O29"/>
  <c r="M29"/>
  <c r="L29"/>
  <c r="I29"/>
  <c r="K29" s="1"/>
  <c r="H29"/>
  <c r="AF28"/>
  <c r="AC28"/>
  <c r="Z28"/>
  <c r="V28"/>
  <c r="U28"/>
  <c r="W28" s="1"/>
  <c r="S28"/>
  <c r="R28"/>
  <c r="T28" s="1"/>
  <c r="P28"/>
  <c r="O28"/>
  <c r="Q28" s="1"/>
  <c r="M28"/>
  <c r="L28"/>
  <c r="N28" s="1"/>
  <c r="I28"/>
  <c r="K28" s="1"/>
  <c r="H28"/>
  <c r="AF27"/>
  <c r="AC27"/>
  <c r="Z27"/>
  <c r="V27"/>
  <c r="U27"/>
  <c r="S27"/>
  <c r="R27"/>
  <c r="P27"/>
  <c r="O27"/>
  <c r="M27"/>
  <c r="L27"/>
  <c r="I27"/>
  <c r="K27" s="1"/>
  <c r="H27"/>
  <c r="AF26"/>
  <c r="AC26"/>
  <c r="Z26"/>
  <c r="V26"/>
  <c r="U26"/>
  <c r="W26" s="1"/>
  <c r="S26"/>
  <c r="R26"/>
  <c r="T26" s="1"/>
  <c r="P26"/>
  <c r="O26"/>
  <c r="Q26" s="1"/>
  <c r="M26"/>
  <c r="L26"/>
  <c r="N26" s="1"/>
  <c r="I26"/>
  <c r="K26" s="1"/>
  <c r="G26"/>
  <c r="H26" s="1"/>
  <c r="AF25"/>
  <c r="AC25"/>
  <c r="Z25"/>
  <c r="V25"/>
  <c r="U25"/>
  <c r="S25"/>
  <c r="R25"/>
  <c r="P25"/>
  <c r="O25"/>
  <c r="M25"/>
  <c r="L25"/>
  <c r="K25"/>
  <c r="I25"/>
  <c r="H25"/>
  <c r="AF24"/>
  <c r="AC24"/>
  <c r="Z24"/>
  <c r="V24"/>
  <c r="U24"/>
  <c r="S24"/>
  <c r="R24"/>
  <c r="P24"/>
  <c r="O24"/>
  <c r="M24"/>
  <c r="L24"/>
  <c r="K24"/>
  <c r="I24"/>
  <c r="H24"/>
  <c r="AF23"/>
  <c r="AC23"/>
  <c r="Z23"/>
  <c r="V23"/>
  <c r="U23"/>
  <c r="S23"/>
  <c r="R23"/>
  <c r="P23"/>
  <c r="O23"/>
  <c r="M23"/>
  <c r="L23"/>
  <c r="K23"/>
  <c r="I23"/>
  <c r="H23"/>
  <c r="AF22"/>
  <c r="AC22"/>
  <c r="Z22"/>
  <c r="V22"/>
  <c r="U22"/>
  <c r="S22"/>
  <c r="R22"/>
  <c r="P22"/>
  <c r="O22"/>
  <c r="M22"/>
  <c r="L22"/>
  <c r="K22"/>
  <c r="I22"/>
  <c r="H22"/>
  <c r="AF21"/>
  <c r="AC21"/>
  <c r="Z21"/>
  <c r="V21"/>
  <c r="U21"/>
  <c r="S21"/>
  <c r="R21"/>
  <c r="P21"/>
  <c r="O21"/>
  <c r="M21"/>
  <c r="L21"/>
  <c r="K21"/>
  <c r="I21"/>
  <c r="H21"/>
  <c r="AF20"/>
  <c r="AC20"/>
  <c r="Z20"/>
  <c r="V20"/>
  <c r="U20"/>
  <c r="S20"/>
  <c r="R20"/>
  <c r="P20"/>
  <c r="O20"/>
  <c r="M20"/>
  <c r="L20"/>
  <c r="K20"/>
  <c r="I20"/>
  <c r="H20"/>
  <c r="AF19"/>
  <c r="AC19"/>
  <c r="Z19"/>
  <c r="V19"/>
  <c r="U19"/>
  <c r="S19"/>
  <c r="R19"/>
  <c r="P19"/>
  <c r="O19"/>
  <c r="M19"/>
  <c r="L19"/>
  <c r="K19"/>
  <c r="I19"/>
  <c r="H19"/>
  <c r="AF18"/>
  <c r="AC18"/>
  <c r="Z18"/>
  <c r="V18"/>
  <c r="U18"/>
  <c r="S18"/>
  <c r="R18"/>
  <c r="P18"/>
  <c r="O18"/>
  <c r="M18"/>
  <c r="L18"/>
  <c r="K18"/>
  <c r="I18"/>
  <c r="H18"/>
  <c r="AF17"/>
  <c r="AC17"/>
  <c r="Z17"/>
  <c r="V17"/>
  <c r="U17"/>
  <c r="S17"/>
  <c r="R17"/>
  <c r="P17"/>
  <c r="O17"/>
  <c r="M17"/>
  <c r="L17"/>
  <c r="K17"/>
  <c r="I17"/>
  <c r="H17"/>
  <c r="AF16"/>
  <c r="AC16"/>
  <c r="Z16"/>
  <c r="V16"/>
  <c r="U16"/>
  <c r="S16"/>
  <c r="R16"/>
  <c r="P16"/>
  <c r="O16"/>
  <c r="M16"/>
  <c r="L16"/>
  <c r="K16"/>
  <c r="I16"/>
  <c r="H16"/>
  <c r="AF15"/>
  <c r="AC15"/>
  <c r="Z15"/>
  <c r="V15"/>
  <c r="U15"/>
  <c r="S15"/>
  <c r="R15"/>
  <c r="P15"/>
  <c r="O15"/>
  <c r="M15"/>
  <c r="L15"/>
  <c r="K15"/>
  <c r="I15"/>
  <c r="H15"/>
  <c r="AF14"/>
  <c r="AC14"/>
  <c r="Z14"/>
  <c r="V14"/>
  <c r="U14"/>
  <c r="S14"/>
  <c r="R14"/>
  <c r="P14"/>
  <c r="O14"/>
  <c r="M14"/>
  <c r="L14"/>
  <c r="K14"/>
  <c r="I14"/>
  <c r="H14"/>
  <c r="AF13"/>
  <c r="AC13"/>
  <c r="Z13"/>
  <c r="V13"/>
  <c r="U13"/>
  <c r="S13"/>
  <c r="R13"/>
  <c r="P13"/>
  <c r="O13"/>
  <c r="M13"/>
  <c r="L13"/>
  <c r="K13"/>
  <c r="I13"/>
  <c r="H13"/>
  <c r="AF12"/>
  <c r="AC12"/>
  <c r="Z12"/>
  <c r="V12"/>
  <c r="U12"/>
  <c r="S12"/>
  <c r="R12"/>
  <c r="P12"/>
  <c r="O12"/>
  <c r="M12"/>
  <c r="L12"/>
  <c r="K12"/>
  <c r="I12"/>
  <c r="H12"/>
  <c r="AF11"/>
  <c r="AC11"/>
  <c r="Z11"/>
  <c r="V11"/>
  <c r="U11"/>
  <c r="S11"/>
  <c r="R11"/>
  <c r="P11"/>
  <c r="O11"/>
  <c r="M11"/>
  <c r="L11"/>
  <c r="K11"/>
  <c r="I11"/>
  <c r="H11"/>
  <c r="AF10"/>
  <c r="AC10"/>
  <c r="Z10"/>
  <c r="V10"/>
  <c r="U10"/>
  <c r="S10"/>
  <c r="R10"/>
  <c r="P10"/>
  <c r="O10"/>
  <c r="M10"/>
  <c r="L10"/>
  <c r="K10"/>
  <c r="I10"/>
  <c r="H10"/>
  <c r="AF9"/>
  <c r="AC9"/>
  <c r="Z9"/>
  <c r="V9"/>
  <c r="U9"/>
  <c r="S9"/>
  <c r="R9"/>
  <c r="P9"/>
  <c r="O9"/>
  <c r="M9"/>
  <c r="L9"/>
  <c r="K9"/>
  <c r="I9"/>
  <c r="H9"/>
  <c r="AF8"/>
  <c r="AC8"/>
  <c r="Z8"/>
  <c r="V8"/>
  <c r="U8"/>
  <c r="S8"/>
  <c r="R8"/>
  <c r="P8"/>
  <c r="O8"/>
  <c r="M8"/>
  <c r="L8"/>
  <c r="K8"/>
  <c r="I8"/>
  <c r="H8"/>
  <c r="AF7"/>
  <c r="AF61" s="1"/>
  <c r="AC7"/>
  <c r="AC62" s="1"/>
  <c r="Z7"/>
  <c r="Z61" s="1"/>
  <c r="V7"/>
  <c r="V61" s="1"/>
  <c r="U7"/>
  <c r="S7"/>
  <c r="S61" s="1"/>
  <c r="R7"/>
  <c r="P7"/>
  <c r="P61" s="1"/>
  <c r="O7"/>
  <c r="M7"/>
  <c r="M61" s="1"/>
  <c r="L7"/>
  <c r="I7"/>
  <c r="I61" s="1"/>
  <c r="H7"/>
  <c r="L61" l="1"/>
  <c r="O61"/>
  <c r="R61"/>
  <c r="U61"/>
  <c r="D61"/>
  <c r="E62"/>
  <c r="N33"/>
  <c r="Q33"/>
  <c r="N37"/>
  <c r="W56"/>
  <c r="T33"/>
  <c r="W33"/>
  <c r="N35"/>
  <c r="Q35"/>
  <c r="T35"/>
  <c r="W35"/>
  <c r="Q37"/>
  <c r="T37"/>
  <c r="W37"/>
  <c r="N39"/>
  <c r="Q39"/>
  <c r="T39"/>
  <c r="W39"/>
  <c r="N41"/>
  <c r="Q41"/>
  <c r="T41"/>
  <c r="W41"/>
  <c r="N43"/>
  <c r="Q43"/>
  <c r="T43"/>
  <c r="W43"/>
  <c r="N45"/>
  <c r="Q45"/>
  <c r="T45"/>
  <c r="W45"/>
  <c r="N47"/>
  <c r="Q47"/>
  <c r="T47"/>
  <c r="W47"/>
  <c r="N49"/>
  <c r="Q49"/>
  <c r="T49"/>
  <c r="W49"/>
  <c r="N59"/>
  <c r="Q59"/>
  <c r="T59"/>
  <c r="K7"/>
  <c r="H61"/>
  <c r="N8"/>
  <c r="Q8"/>
  <c r="T8"/>
  <c r="W8"/>
  <c r="N9"/>
  <c r="Q9"/>
  <c r="T9"/>
  <c r="W9"/>
  <c r="N10"/>
  <c r="Q10"/>
  <c r="T10"/>
  <c r="W10"/>
  <c r="N11"/>
  <c r="Q11"/>
  <c r="T11"/>
  <c r="W11"/>
  <c r="N12"/>
  <c r="Q12"/>
  <c r="T12"/>
  <c r="W12"/>
  <c r="N13"/>
  <c r="Q13"/>
  <c r="T13"/>
  <c r="W13"/>
  <c r="N14"/>
  <c r="Q14"/>
  <c r="T14"/>
  <c r="W14"/>
  <c r="N15"/>
  <c r="Q15"/>
  <c r="T15"/>
  <c r="W15"/>
  <c r="N16"/>
  <c r="Q16"/>
  <c r="T16"/>
  <c r="W16"/>
  <c r="N17"/>
  <c r="Q17"/>
  <c r="T17"/>
  <c r="W17"/>
  <c r="N18"/>
  <c r="Q18"/>
  <c r="T18"/>
  <c r="W18"/>
  <c r="N19"/>
  <c r="Q19"/>
  <c r="T19"/>
  <c r="W19"/>
  <c r="N20"/>
  <c r="Q20"/>
  <c r="T20"/>
  <c r="W20"/>
  <c r="N21"/>
  <c r="Q21"/>
  <c r="T21"/>
  <c r="W21"/>
  <c r="N22"/>
  <c r="Q22"/>
  <c r="T22"/>
  <c r="W22"/>
  <c r="N23"/>
  <c r="Q23"/>
  <c r="T23"/>
  <c r="W23"/>
  <c r="N24"/>
  <c r="Q24"/>
  <c r="T24"/>
  <c r="W24"/>
  <c r="N25"/>
  <c r="Q25"/>
  <c r="T25"/>
  <c r="W25"/>
  <c r="N27"/>
  <c r="Q27"/>
  <c r="T27"/>
  <c r="W27"/>
  <c r="N29"/>
  <c r="Q29"/>
  <c r="T29"/>
  <c r="W29"/>
  <c r="N31"/>
  <c r="Q31"/>
  <c r="T31"/>
  <c r="W31"/>
  <c r="N51"/>
  <c r="Q51"/>
  <c r="T51"/>
  <c r="W51"/>
  <c r="N53"/>
  <c r="Q53"/>
  <c r="T53"/>
  <c r="W53"/>
  <c r="N55"/>
  <c r="Q55"/>
  <c r="T55"/>
  <c r="W55"/>
  <c r="N57"/>
  <c r="Q57"/>
  <c r="T57"/>
  <c r="W57"/>
  <c r="W59"/>
  <c r="K62"/>
  <c r="Q7"/>
  <c r="W7"/>
  <c r="G61"/>
  <c r="K61"/>
  <c r="AC61"/>
  <c r="H62"/>
  <c r="Z62"/>
  <c r="AF62"/>
  <c r="N7"/>
  <c r="T7"/>
  <c r="N61" l="1"/>
  <c r="N62"/>
  <c r="Q62"/>
  <c r="Q61"/>
  <c r="T61"/>
  <c r="T62"/>
  <c r="W62"/>
  <c r="W61"/>
</calcChain>
</file>

<file path=xl/sharedStrings.xml><?xml version="1.0" encoding="utf-8"?>
<sst xmlns="http://schemas.openxmlformats.org/spreadsheetml/2006/main" count="199" uniqueCount="69">
  <si>
    <t>ASBURY PARK</t>
  </si>
  <si>
    <t xml:space="preserve">MONMOUTH COUNTY </t>
  </si>
  <si>
    <t>2014 From Preliminary Tax List</t>
  </si>
  <si>
    <t>SR-3A</t>
  </si>
  <si>
    <t xml:space="preserve">A </t>
  </si>
  <si>
    <t>B</t>
  </si>
  <si>
    <t>C</t>
  </si>
  <si>
    <t>ASSESSED VALUE BY</t>
  </si>
  <si>
    <t>TOTAL</t>
  </si>
  <si>
    <t>AVERAGE</t>
  </si>
  <si>
    <t>PROPERTY CLASS</t>
  </si>
  <si>
    <t>RESIDENTIAL</t>
  </si>
  <si>
    <t>ASSESSED VALUE</t>
  </si>
  <si>
    <t>LINE ITEMS</t>
  </si>
  <si>
    <t>( A / B )</t>
  </si>
  <si>
    <t>ABERDEEN</t>
  </si>
  <si>
    <t>ALLENHURST</t>
  </si>
  <si>
    <t>ALLENTOWN</t>
  </si>
  <si>
    <t>ATLANTIC HIGHLANDS</t>
  </si>
  <si>
    <t>AVON-BY-THE SEA</t>
  </si>
  <si>
    <t>BELMAR</t>
  </si>
  <si>
    <t>BRADLEY BEACH</t>
  </si>
  <si>
    <t>BRIELLE</t>
  </si>
  <si>
    <t>COLTS NECK</t>
  </si>
  <si>
    <t>DEAL</t>
  </si>
  <si>
    <t>EATONTOWN</t>
  </si>
  <si>
    <t>ENGLISHTOWN</t>
  </si>
  <si>
    <t>FAIR HAVEN</t>
  </si>
  <si>
    <t>FARMINGDALE</t>
  </si>
  <si>
    <t>FREEHOLD BORO</t>
  </si>
  <si>
    <t>FREEHOLD TWP</t>
  </si>
  <si>
    <t>HAZLET</t>
  </si>
  <si>
    <t>HIGHLANDS</t>
  </si>
  <si>
    <t>HOLMDEL</t>
  </si>
  <si>
    <t>HOWELL</t>
  </si>
  <si>
    <t>INTERLAKEN</t>
  </si>
  <si>
    <t>KEANSBURG</t>
  </si>
  <si>
    <t>KEYPORT</t>
  </si>
  <si>
    <t>LITTLE SILVER</t>
  </si>
  <si>
    <t>LOCH ARBOUR</t>
  </si>
  <si>
    <t>LONG BRANCH</t>
  </si>
  <si>
    <t>MANALAPAN</t>
  </si>
  <si>
    <t>MANASQUAN</t>
  </si>
  <si>
    <t>MARLBORO</t>
  </si>
  <si>
    <t>MATAWAN</t>
  </si>
  <si>
    <t>MIDDLETOWN</t>
  </si>
  <si>
    <t>MILLSTONE</t>
  </si>
  <si>
    <t>MONMOUTH BEACH</t>
  </si>
  <si>
    <t>NEPTUNE TWP</t>
  </si>
  <si>
    <t>NEPTUNE CITY</t>
  </si>
  <si>
    <t>OCEAN TWP</t>
  </si>
  <si>
    <t>OCEANPORT</t>
  </si>
  <si>
    <t>RED BANK</t>
  </si>
  <si>
    <t>ROOSEVELT</t>
  </si>
  <si>
    <t>RUMSON</t>
  </si>
  <si>
    <t>SEA BRIGHT</t>
  </si>
  <si>
    <t>SEA GIRT</t>
  </si>
  <si>
    <t>SHREWSBURY BORO</t>
  </si>
  <si>
    <t>SHREWSBURY TWP</t>
  </si>
  <si>
    <t>LAKE COMO</t>
  </si>
  <si>
    <t xml:space="preserve">SPRING LAKE </t>
  </si>
  <si>
    <t>SPRING LAKE HGTS</t>
  </si>
  <si>
    <t>TINTON FALLS</t>
  </si>
  <si>
    <t>UNION BEACH</t>
  </si>
  <si>
    <t>UPPER FREEHOLD</t>
  </si>
  <si>
    <t>WALL TWP</t>
  </si>
  <si>
    <t>WEST LONG BRANCH</t>
  </si>
  <si>
    <t>Average Residential Assessment</t>
  </si>
  <si>
    <t>2015 From Preliminary Tax List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</si>
</sst>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2" fillId="2" borderId="14" xfId="1" applyNumberFormat="1" applyFont="1" applyFill="1" applyBorder="1"/>
    <xf numFmtId="164" fontId="2" fillId="2" borderId="12" xfId="1" applyNumberFormat="1" applyFont="1" applyFill="1" applyBorder="1"/>
    <xf numFmtId="164" fontId="2" fillId="0" borderId="2" xfId="1" applyNumberFormat="1" applyFont="1" applyBorder="1"/>
    <xf numFmtId="164" fontId="3" fillId="0" borderId="10" xfId="1" applyNumberFormat="1" applyFont="1" applyFill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4" xfId="1" applyNumberFormat="1" applyFont="1" applyBorder="1"/>
    <xf numFmtId="164" fontId="3" fillId="0" borderId="9" xfId="1" applyNumberFormat="1" applyFont="1" applyFill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41" fontId="3" fillId="0" borderId="0" xfId="1" applyNumberFormat="1" applyFont="1" applyFill="1" applyBorder="1"/>
    <xf numFmtId="0" fontId="0" fillId="0" borderId="0" xfId="0" applyFill="1"/>
    <xf numFmtId="164" fontId="3" fillId="0" borderId="6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center"/>
    </xf>
    <xf numFmtId="41" fontId="3" fillId="0" borderId="6" xfId="1" applyNumberFormat="1" applyFont="1" applyFill="1" applyBorder="1"/>
    <xf numFmtId="164" fontId="3" fillId="0" borderId="0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0" fontId="0" fillId="0" borderId="0" xfId="0" applyBorder="1"/>
    <xf numFmtId="0" fontId="0" fillId="0" borderId="6" xfId="0" applyBorder="1"/>
    <xf numFmtId="164" fontId="3" fillId="0" borderId="0" xfId="1" applyNumberFormat="1" applyFont="1" applyFill="1" applyBorder="1"/>
    <xf numFmtId="41" fontId="3" fillId="0" borderId="0" xfId="1" applyNumberFormat="1" applyFont="1" applyBorder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left"/>
    </xf>
    <xf numFmtId="164" fontId="3" fillId="0" borderId="14" xfId="1" applyNumberFormat="1" applyFont="1" applyFill="1" applyBorder="1" applyAlignment="1">
      <alignment horizontal="right"/>
    </xf>
    <xf numFmtId="164" fontId="3" fillId="0" borderId="15" xfId="1" applyNumberFormat="1" applyFont="1" applyFill="1" applyBorder="1" applyAlignment="1">
      <alignment horizontal="right"/>
    </xf>
    <xf numFmtId="164" fontId="3" fillId="0" borderId="12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41" fontId="3" fillId="0" borderId="15" xfId="1" applyNumberFormat="1" applyFont="1" applyFill="1" applyBorder="1"/>
    <xf numFmtId="41" fontId="3" fillId="0" borderId="14" xfId="1" applyNumberFormat="1" applyFont="1" applyFill="1" applyBorder="1"/>
    <xf numFmtId="164" fontId="2" fillId="3" borderId="1" xfId="1" applyNumberFormat="1" applyFont="1" applyFill="1" applyBorder="1"/>
    <xf numFmtId="164" fontId="2" fillId="3" borderId="8" xfId="1" applyNumberFormat="1" applyFont="1" applyFill="1" applyBorder="1"/>
    <xf numFmtId="164" fontId="2" fillId="3" borderId="14" xfId="1" applyNumberFormat="1" applyFont="1" applyFill="1" applyBorder="1"/>
    <xf numFmtId="164" fontId="3" fillId="3" borderId="15" xfId="1" applyNumberFormat="1" applyFont="1" applyFill="1" applyBorder="1"/>
    <xf numFmtId="164" fontId="2" fillId="3" borderId="12" xfId="1" applyNumberFormat="1" applyFont="1" applyFill="1" applyBorder="1"/>
    <xf numFmtId="164" fontId="2" fillId="3" borderId="5" xfId="1" applyNumberFormat="1" applyFont="1" applyFill="1" applyBorder="1"/>
    <xf numFmtId="164" fontId="3" fillId="3" borderId="3" xfId="1" applyNumberFormat="1" applyFont="1" applyFill="1" applyBorder="1"/>
    <xf numFmtId="164" fontId="2" fillId="3" borderId="4" xfId="1" applyNumberFormat="1" applyFont="1" applyFill="1" applyBorder="1"/>
    <xf numFmtId="164" fontId="3" fillId="3" borderId="8" xfId="1" applyNumberFormat="1" applyFont="1" applyFill="1" applyBorder="1"/>
    <xf numFmtId="164" fontId="2" fillId="3" borderId="2" xfId="1" applyNumberFormat="1" applyFont="1" applyFill="1" applyBorder="1"/>
    <xf numFmtId="164" fontId="2" fillId="2" borderId="1" xfId="1" applyNumberFormat="1" applyFont="1" applyFill="1" applyBorder="1"/>
    <xf numFmtId="164" fontId="2" fillId="2" borderId="2" xfId="1" applyNumberFormat="1" applyFont="1" applyFill="1" applyBorder="1"/>
    <xf numFmtId="164" fontId="2" fillId="2" borderId="8" xfId="1" applyNumberFormat="1" applyFont="1" applyFill="1" applyBorder="1"/>
    <xf numFmtId="0" fontId="0" fillId="2" borderId="14" xfId="0" applyFill="1" applyBorder="1"/>
    <xf numFmtId="0" fontId="0" fillId="2" borderId="12" xfId="0" applyFill="1" applyBorder="1"/>
    <xf numFmtId="0" fontId="2" fillId="2" borderId="15" xfId="0" applyFont="1" applyFill="1" applyBorder="1"/>
    <xf numFmtId="164" fontId="2" fillId="2" borderId="15" xfId="1" applyNumberFormat="1" applyFont="1" applyFill="1" applyBorder="1" applyAlignment="1">
      <alignment horizontal="right"/>
    </xf>
    <xf numFmtId="164" fontId="2" fillId="2" borderId="12" xfId="0" applyNumberFormat="1" applyFont="1" applyFill="1" applyBorder="1"/>
    <xf numFmtId="0" fontId="2" fillId="2" borderId="14" xfId="0" applyFont="1" applyFill="1" applyBorder="1"/>
    <xf numFmtId="0" fontId="2" fillId="0" borderId="0" xfId="0" applyFont="1" applyFill="1" applyBorder="1"/>
    <xf numFmtId="164" fontId="2" fillId="0" borderId="0" xfId="1" applyNumberFormat="1" applyFont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SR3A%20Cards/SR3A%20Archi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R3A Card"/>
      <sheetName val="SR3A Print"/>
      <sheetName val="SR90a"/>
      <sheetName val="SR90b"/>
      <sheetName val="SR91a"/>
      <sheetName val="SR91b"/>
      <sheetName val="SR92a"/>
      <sheetName val="SR92b"/>
      <sheetName val="SR93a"/>
      <sheetName val="SR93b"/>
      <sheetName val="SR94a"/>
      <sheetName val="SR94b"/>
      <sheetName val="SR95a"/>
      <sheetName val="SR95b"/>
      <sheetName val="SR96a"/>
      <sheetName val="SR96b"/>
      <sheetName val="Deal Totals "/>
      <sheetName val="SR97a"/>
      <sheetName val="SR97b"/>
      <sheetName val="SR98a"/>
      <sheetName val="SR98b"/>
      <sheetName val="SR99a"/>
      <sheetName val="SR99b"/>
      <sheetName val="SR00a"/>
      <sheetName val="SR00b"/>
      <sheetName val="SR01a"/>
      <sheetName val="SR01b"/>
      <sheetName val="SR02a"/>
      <sheetName val="SR02b"/>
      <sheetName val="SR03a"/>
      <sheetName val="SR03b"/>
      <sheetName val="SR04a"/>
      <sheetName val="SR04b "/>
      <sheetName val="SR05a"/>
      <sheetName val="SR05b"/>
      <sheetName val="SR06a"/>
      <sheetName val="SR06b"/>
      <sheetName val="SR07a"/>
      <sheetName val="SR07b"/>
      <sheetName val="SR08a"/>
      <sheetName val="SR08b"/>
      <sheetName val="SR09a"/>
      <sheetName val="SR09b"/>
      <sheetName val="SR10a"/>
      <sheetName val="SR10b"/>
      <sheetName val="SR11a"/>
      <sheetName val="SR11b"/>
      <sheetName val="SR12a"/>
      <sheetName val="SR12b"/>
      <sheetName val="SR13a "/>
      <sheetName val="SR13b"/>
      <sheetName val="SR14aPre"/>
      <sheetName val="SR14bPre"/>
      <sheetName val="SR14aFinal"/>
      <sheetName val="SR14bFinal"/>
      <sheetName val="SR15aPre"/>
      <sheetName val="SR15bPre"/>
      <sheetName val="SR15aFinal"/>
      <sheetName val="SR15bFinal"/>
      <sheetName val="AvRes AV ARCHIVE"/>
      <sheetName val="AvRes TAX "/>
      <sheetName val="Compare"/>
      <sheetName val="Archive To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7">
          <cell r="D7">
            <v>1744702500</v>
          </cell>
        </row>
        <row r="8">
          <cell r="D8">
            <v>536405400</v>
          </cell>
        </row>
        <row r="9">
          <cell r="D9">
            <v>90703850</v>
          </cell>
        </row>
        <row r="10">
          <cell r="D10">
            <v>269543300</v>
          </cell>
        </row>
        <row r="11">
          <cell r="D11">
            <v>552278800</v>
          </cell>
        </row>
        <row r="12">
          <cell r="D12">
            <v>919740000</v>
          </cell>
        </row>
        <row r="13">
          <cell r="D13">
            <v>878124800</v>
          </cell>
        </row>
        <row r="14">
          <cell r="D14">
            <v>991277000</v>
          </cell>
        </row>
        <row r="15">
          <cell r="D15">
            <v>1528272100</v>
          </cell>
        </row>
        <row r="16">
          <cell r="D16">
            <v>1230598800</v>
          </cell>
        </row>
        <row r="17">
          <cell r="D17">
            <v>2574121300</v>
          </cell>
        </row>
        <row r="18">
          <cell r="D18">
            <v>1079073400</v>
          </cell>
        </row>
        <row r="19">
          <cell r="D19">
            <v>198110000</v>
          </cell>
        </row>
        <row r="20">
          <cell r="D20">
            <v>1098504400</v>
          </cell>
        </row>
        <row r="21">
          <cell r="D21">
            <v>110849000</v>
          </cell>
        </row>
        <row r="22">
          <cell r="D22">
            <v>765785300</v>
          </cell>
        </row>
        <row r="23">
          <cell r="D23">
            <v>4529646900</v>
          </cell>
        </row>
        <row r="24">
          <cell r="D24">
            <v>1895983900</v>
          </cell>
        </row>
        <row r="25">
          <cell r="D25">
            <v>486093700</v>
          </cell>
        </row>
        <row r="26">
          <cell r="D26">
            <v>3999727100</v>
          </cell>
        </row>
        <row r="27">
          <cell r="D27">
            <v>5735865900</v>
          </cell>
        </row>
        <row r="28">
          <cell r="D28">
            <v>197772300</v>
          </cell>
        </row>
        <row r="29">
          <cell r="D29">
            <v>670243400</v>
          </cell>
        </row>
        <row r="30">
          <cell r="D30">
            <v>541622700</v>
          </cell>
        </row>
        <row r="31">
          <cell r="D31">
            <v>1134855600</v>
          </cell>
        </row>
        <row r="32">
          <cell r="D32">
            <v>191079900</v>
          </cell>
        </row>
        <row r="33">
          <cell r="D33">
            <v>4060990000</v>
          </cell>
        </row>
        <row r="34">
          <cell r="D34">
            <v>5732755500</v>
          </cell>
        </row>
        <row r="35">
          <cell r="D35">
            <v>1428554600</v>
          </cell>
        </row>
        <row r="36">
          <cell r="D36">
            <v>2899810000</v>
          </cell>
        </row>
        <row r="37">
          <cell r="D37">
            <v>803358500</v>
          </cell>
        </row>
        <row r="38">
          <cell r="D38">
            <v>9668867900</v>
          </cell>
        </row>
        <row r="39">
          <cell r="D39">
            <v>1233242800</v>
          </cell>
        </row>
        <row r="40">
          <cell r="D40">
            <v>1214874100</v>
          </cell>
        </row>
        <row r="41">
          <cell r="D41">
            <v>2334168100</v>
          </cell>
        </row>
        <row r="42">
          <cell r="D42">
            <v>311930900</v>
          </cell>
        </row>
        <row r="43">
          <cell r="D43">
            <v>3731125700</v>
          </cell>
        </row>
        <row r="44">
          <cell r="D44">
            <v>1174226000</v>
          </cell>
        </row>
        <row r="45">
          <cell r="D45">
            <v>1359504500</v>
          </cell>
        </row>
        <row r="46">
          <cell r="D46">
            <v>85502900</v>
          </cell>
        </row>
        <row r="47">
          <cell r="D47">
            <v>2802888200</v>
          </cell>
        </row>
        <row r="48">
          <cell r="D48">
            <v>421784300</v>
          </cell>
        </row>
        <row r="49">
          <cell r="D49">
            <v>1862687500</v>
          </cell>
        </row>
        <row r="50">
          <cell r="D50">
            <v>522019400</v>
          </cell>
        </row>
        <row r="51">
          <cell r="D51">
            <v>24964700</v>
          </cell>
        </row>
        <row r="52">
          <cell r="D52">
            <v>348382600</v>
          </cell>
        </row>
        <row r="53">
          <cell r="D53">
            <v>3120915900</v>
          </cell>
        </row>
        <row r="54">
          <cell r="D54">
            <v>970106000</v>
          </cell>
        </row>
        <row r="55">
          <cell r="D55">
            <v>2096852400</v>
          </cell>
        </row>
        <row r="56">
          <cell r="D56">
            <v>386987100</v>
          </cell>
        </row>
        <row r="57">
          <cell r="D57">
            <v>1068528300</v>
          </cell>
        </row>
        <row r="58">
          <cell r="D58">
            <v>2938583000</v>
          </cell>
        </row>
        <row r="59">
          <cell r="D59">
            <v>1080916700</v>
          </cell>
        </row>
      </sheetData>
      <sheetData sheetId="42">
        <row r="7">
          <cell r="D7">
            <v>6182</v>
          </cell>
        </row>
        <row r="8">
          <cell r="D8">
            <v>295</v>
          </cell>
        </row>
        <row r="9">
          <cell r="D9">
            <v>592</v>
          </cell>
        </row>
        <row r="10">
          <cell r="D10">
            <v>3106</v>
          </cell>
        </row>
        <row r="11">
          <cell r="D11">
            <v>1629</v>
          </cell>
        </row>
        <row r="12">
          <cell r="D12">
            <v>980</v>
          </cell>
        </row>
        <row r="13">
          <cell r="D13">
            <v>2599</v>
          </cell>
        </row>
        <row r="14">
          <cell r="D14">
            <v>1860</v>
          </cell>
        </row>
        <row r="15">
          <cell r="D15">
            <v>1931</v>
          </cell>
        </row>
        <row r="16">
          <cell r="D16">
            <v>3062</v>
          </cell>
        </row>
        <row r="17">
          <cell r="D17">
            <v>862</v>
          </cell>
        </row>
        <row r="18">
          <cell r="D18">
            <v>2819</v>
          </cell>
        </row>
        <row r="19">
          <cell r="D19">
            <v>599</v>
          </cell>
        </row>
        <row r="20">
          <cell r="D20">
            <v>2007</v>
          </cell>
        </row>
        <row r="21">
          <cell r="D21">
            <v>350</v>
          </cell>
        </row>
        <row r="22">
          <cell r="D22">
            <v>2949</v>
          </cell>
        </row>
        <row r="23">
          <cell r="D23">
            <v>11314</v>
          </cell>
        </row>
        <row r="24">
          <cell r="D24">
            <v>6271</v>
          </cell>
        </row>
        <row r="25">
          <cell r="D25">
            <v>2263</v>
          </cell>
        </row>
        <row r="26">
          <cell r="D26">
            <v>5433</v>
          </cell>
        </row>
        <row r="27">
          <cell r="D27">
            <v>16290</v>
          </cell>
        </row>
        <row r="28">
          <cell r="D28">
            <v>394</v>
          </cell>
        </row>
        <row r="29">
          <cell r="D29">
            <v>3037</v>
          </cell>
        </row>
        <row r="30">
          <cell r="D30">
            <v>1969</v>
          </cell>
        </row>
        <row r="31">
          <cell r="D31">
            <v>2270</v>
          </cell>
        </row>
        <row r="32">
          <cell r="D32">
            <v>135</v>
          </cell>
        </row>
        <row r="33">
          <cell r="D33">
            <v>8391</v>
          </cell>
        </row>
        <row r="34">
          <cell r="D34">
            <v>13366</v>
          </cell>
        </row>
        <row r="35">
          <cell r="D35">
            <v>2867</v>
          </cell>
        </row>
        <row r="36">
          <cell r="D36">
            <v>12865</v>
          </cell>
        </row>
        <row r="37">
          <cell r="D37">
            <v>2312</v>
          </cell>
        </row>
        <row r="38">
          <cell r="D38">
            <v>22293</v>
          </cell>
        </row>
        <row r="39">
          <cell r="D39">
            <v>3018</v>
          </cell>
        </row>
        <row r="40">
          <cell r="D40">
            <v>1998</v>
          </cell>
        </row>
        <row r="41">
          <cell r="D41">
            <v>9653</v>
          </cell>
        </row>
        <row r="42">
          <cell r="D42">
            <v>1487</v>
          </cell>
        </row>
        <row r="43">
          <cell r="D43">
            <v>8355</v>
          </cell>
        </row>
        <row r="44">
          <cell r="D44">
            <v>1998</v>
          </cell>
        </row>
        <row r="45">
          <cell r="D45">
            <v>3340</v>
          </cell>
        </row>
        <row r="46">
          <cell r="D46">
            <v>307</v>
          </cell>
        </row>
        <row r="47">
          <cell r="D47">
            <v>2431</v>
          </cell>
        </row>
        <row r="48">
          <cell r="D48">
            <v>1032</v>
          </cell>
        </row>
        <row r="49">
          <cell r="D49">
            <v>1221</v>
          </cell>
        </row>
        <row r="50">
          <cell r="D50">
            <v>1300</v>
          </cell>
        </row>
        <row r="51">
          <cell r="D51">
            <v>122</v>
          </cell>
        </row>
        <row r="52">
          <cell r="D52">
            <v>903</v>
          </cell>
        </row>
        <row r="53">
          <cell r="D53">
            <v>1877</v>
          </cell>
        </row>
        <row r="54">
          <cell r="D54">
            <v>2126</v>
          </cell>
        </row>
        <row r="55">
          <cell r="D55">
            <v>6097</v>
          </cell>
        </row>
        <row r="56">
          <cell r="D56">
            <v>2140</v>
          </cell>
        </row>
        <row r="57">
          <cell r="D57">
            <v>2064</v>
          </cell>
        </row>
        <row r="58">
          <cell r="D58">
            <v>9275</v>
          </cell>
        </row>
        <row r="59">
          <cell r="D59">
            <v>2266</v>
          </cell>
        </row>
      </sheetData>
      <sheetData sheetId="43">
        <row r="7">
          <cell r="D7">
            <v>1743737100</v>
          </cell>
        </row>
        <row r="8">
          <cell r="D8">
            <v>540497300</v>
          </cell>
        </row>
        <row r="9">
          <cell r="D9">
            <v>90953150</v>
          </cell>
        </row>
        <row r="10">
          <cell r="D10">
            <v>272159800</v>
          </cell>
        </row>
        <row r="11">
          <cell r="D11">
            <v>552850800</v>
          </cell>
        </row>
        <row r="12">
          <cell r="D12">
            <v>919231200</v>
          </cell>
        </row>
        <row r="13">
          <cell r="D13">
            <v>884986200</v>
          </cell>
        </row>
        <row r="14">
          <cell r="D14">
            <v>998488500</v>
          </cell>
        </row>
        <row r="15">
          <cell r="D15">
            <v>1506975600</v>
          </cell>
        </row>
        <row r="16">
          <cell r="D16">
            <v>2590014000</v>
          </cell>
        </row>
        <row r="17">
          <cell r="D17">
            <v>2507573100</v>
          </cell>
        </row>
        <row r="18">
          <cell r="D18">
            <v>890088700</v>
          </cell>
        </row>
        <row r="19">
          <cell r="D19">
            <v>198206200</v>
          </cell>
        </row>
        <row r="20">
          <cell r="D20">
            <v>1108252100</v>
          </cell>
        </row>
        <row r="21">
          <cell r="D21">
            <v>112002400</v>
          </cell>
        </row>
        <row r="22">
          <cell r="D22">
            <v>766577000</v>
          </cell>
        </row>
        <row r="23">
          <cell r="D23">
            <v>4549534600</v>
          </cell>
        </row>
        <row r="24">
          <cell r="D24">
            <v>1896379600</v>
          </cell>
        </row>
        <row r="25">
          <cell r="D25">
            <v>484247200</v>
          </cell>
        </row>
        <row r="26">
          <cell r="D26">
            <v>3348716600</v>
          </cell>
        </row>
        <row r="27">
          <cell r="D27">
            <v>5747380000</v>
          </cell>
        </row>
        <row r="28">
          <cell r="D28">
            <v>197901800</v>
          </cell>
        </row>
        <row r="29">
          <cell r="D29">
            <v>444022300</v>
          </cell>
        </row>
        <row r="30">
          <cell r="D30">
            <v>539726700</v>
          </cell>
        </row>
        <row r="31">
          <cell r="D31">
            <v>1146434300</v>
          </cell>
        </row>
        <row r="32">
          <cell r="D32">
            <v>190882000</v>
          </cell>
        </row>
        <row r="33">
          <cell r="D33">
            <v>3253459400</v>
          </cell>
        </row>
        <row r="34">
          <cell r="D34">
            <v>5111395600</v>
          </cell>
        </row>
        <row r="35">
          <cell r="D35">
            <v>1439474600</v>
          </cell>
        </row>
        <row r="36">
          <cell r="D36">
            <v>6236324400</v>
          </cell>
        </row>
        <row r="37">
          <cell r="D37">
            <v>811496200</v>
          </cell>
        </row>
        <row r="38">
          <cell r="D38">
            <v>9636409200</v>
          </cell>
        </row>
        <row r="39">
          <cell r="D39">
            <v>1552680700</v>
          </cell>
        </row>
        <row r="40">
          <cell r="D40">
            <v>1211963400</v>
          </cell>
        </row>
        <row r="41">
          <cell r="D41">
            <v>2323286400</v>
          </cell>
        </row>
        <row r="42">
          <cell r="D42">
            <v>313448500</v>
          </cell>
        </row>
        <row r="43">
          <cell r="D43">
            <v>3405982600</v>
          </cell>
        </row>
        <row r="44">
          <cell r="D44">
            <v>902441200</v>
          </cell>
        </row>
        <row r="45">
          <cell r="D45">
            <v>1369449500</v>
          </cell>
        </row>
        <row r="46">
          <cell r="D46">
            <v>75299500</v>
          </cell>
        </row>
        <row r="47">
          <cell r="D47">
            <v>2819687500</v>
          </cell>
        </row>
        <row r="48">
          <cell r="D48">
            <v>423001400</v>
          </cell>
        </row>
        <row r="49">
          <cell r="D49">
            <v>1893380500</v>
          </cell>
        </row>
        <row r="50">
          <cell r="D50">
            <v>518386500</v>
          </cell>
        </row>
        <row r="51">
          <cell r="D51">
            <v>24964700</v>
          </cell>
        </row>
        <row r="52">
          <cell r="D52">
            <v>350573900</v>
          </cell>
        </row>
        <row r="53">
          <cell r="D53">
            <v>3150077100</v>
          </cell>
        </row>
        <row r="54">
          <cell r="D54">
            <v>970250200</v>
          </cell>
        </row>
        <row r="55">
          <cell r="D55">
            <v>2061510100</v>
          </cell>
        </row>
        <row r="56">
          <cell r="D56">
            <v>388495800</v>
          </cell>
        </row>
        <row r="57">
          <cell r="D57">
            <v>1017799800</v>
          </cell>
        </row>
        <row r="58">
          <cell r="D58">
            <v>2876681100</v>
          </cell>
        </row>
        <row r="59">
          <cell r="D59">
            <v>1082524800</v>
          </cell>
        </row>
      </sheetData>
      <sheetData sheetId="44">
        <row r="7">
          <cell r="D7">
            <v>6175</v>
          </cell>
        </row>
        <row r="8">
          <cell r="D8">
            <v>297</v>
          </cell>
        </row>
        <row r="9">
          <cell r="D9">
            <v>593</v>
          </cell>
        </row>
        <row r="10">
          <cell r="D10">
            <v>3390</v>
          </cell>
        </row>
        <row r="11">
          <cell r="D11">
            <v>1635</v>
          </cell>
        </row>
        <row r="12">
          <cell r="D12">
            <v>977</v>
          </cell>
        </row>
        <row r="13">
          <cell r="D13">
            <v>2610</v>
          </cell>
        </row>
        <row r="14">
          <cell r="D14">
            <v>1878</v>
          </cell>
        </row>
        <row r="15">
          <cell r="D15">
            <v>1929</v>
          </cell>
        </row>
        <row r="16">
          <cell r="D16">
            <v>3075</v>
          </cell>
        </row>
        <row r="17">
          <cell r="D17">
            <v>858</v>
          </cell>
        </row>
        <row r="18">
          <cell r="D18">
            <v>2877</v>
          </cell>
        </row>
        <row r="19">
          <cell r="D19">
            <v>601</v>
          </cell>
        </row>
        <row r="20">
          <cell r="D20">
            <v>2020</v>
          </cell>
        </row>
        <row r="21">
          <cell r="D21">
            <v>353</v>
          </cell>
        </row>
        <row r="22">
          <cell r="D22">
            <v>2952</v>
          </cell>
        </row>
        <row r="23">
          <cell r="D23">
            <v>11352</v>
          </cell>
        </row>
        <row r="24">
          <cell r="D24">
            <v>6273</v>
          </cell>
        </row>
        <row r="25">
          <cell r="D25">
            <v>2261</v>
          </cell>
        </row>
        <row r="26">
          <cell r="D26">
            <v>5439</v>
          </cell>
        </row>
        <row r="27">
          <cell r="D27">
            <v>16362</v>
          </cell>
        </row>
        <row r="28">
          <cell r="D28">
            <v>394</v>
          </cell>
        </row>
        <row r="29">
          <cell r="D29">
            <v>3038</v>
          </cell>
        </row>
        <row r="30">
          <cell r="D30">
            <v>1967</v>
          </cell>
        </row>
        <row r="31">
          <cell r="D31">
            <v>2281</v>
          </cell>
        </row>
        <row r="32">
          <cell r="D32">
            <v>135</v>
          </cell>
        </row>
        <row r="33">
          <cell r="D33">
            <v>8377</v>
          </cell>
        </row>
        <row r="34">
          <cell r="D34">
            <v>13549</v>
          </cell>
        </row>
        <row r="35">
          <cell r="D35">
            <v>2879</v>
          </cell>
        </row>
        <row r="36">
          <cell r="D36">
            <v>12926</v>
          </cell>
        </row>
        <row r="37">
          <cell r="D37">
            <v>2344</v>
          </cell>
        </row>
        <row r="38">
          <cell r="D38">
            <v>22302</v>
          </cell>
        </row>
        <row r="39">
          <cell r="D39">
            <v>3040</v>
          </cell>
        </row>
        <row r="40">
          <cell r="D40">
            <v>1994</v>
          </cell>
        </row>
        <row r="41">
          <cell r="D41">
            <v>9652</v>
          </cell>
        </row>
        <row r="42">
          <cell r="D42">
            <v>1488</v>
          </cell>
        </row>
        <row r="43">
          <cell r="D43">
            <v>8388</v>
          </cell>
        </row>
        <row r="44">
          <cell r="D44">
            <v>2009</v>
          </cell>
        </row>
        <row r="45">
          <cell r="D45">
            <v>3377</v>
          </cell>
        </row>
        <row r="46">
          <cell r="D46">
            <v>307</v>
          </cell>
        </row>
        <row r="47">
          <cell r="D47">
            <v>2447</v>
          </cell>
        </row>
        <row r="48">
          <cell r="D48">
            <v>1053</v>
          </cell>
        </row>
        <row r="49">
          <cell r="D49">
            <v>1231</v>
          </cell>
        </row>
        <row r="50">
          <cell r="D50">
            <v>1299</v>
          </cell>
        </row>
        <row r="51">
          <cell r="D51">
            <v>122</v>
          </cell>
        </row>
        <row r="52">
          <cell r="D52">
            <v>904</v>
          </cell>
        </row>
        <row r="53">
          <cell r="D53">
            <v>1887</v>
          </cell>
        </row>
        <row r="54">
          <cell r="D54">
            <v>2124</v>
          </cell>
        </row>
        <row r="55">
          <cell r="D55">
            <v>6117</v>
          </cell>
        </row>
        <row r="56">
          <cell r="D56">
            <v>2140</v>
          </cell>
        </row>
        <row r="57">
          <cell r="D57">
            <v>2065</v>
          </cell>
        </row>
        <row r="58">
          <cell r="D58">
            <v>9309</v>
          </cell>
        </row>
        <row r="59">
          <cell r="D59">
            <v>2269</v>
          </cell>
        </row>
      </sheetData>
      <sheetData sheetId="45">
        <row r="7">
          <cell r="D7">
            <v>1746861700</v>
          </cell>
        </row>
        <row r="8">
          <cell r="D8">
            <v>536853400</v>
          </cell>
        </row>
        <row r="9">
          <cell r="D9">
            <v>174713200</v>
          </cell>
        </row>
        <row r="10">
          <cell r="D10">
            <v>271706500</v>
          </cell>
        </row>
        <row r="11">
          <cell r="D11">
            <v>551253300</v>
          </cell>
        </row>
        <row r="12">
          <cell r="D12">
            <v>921299500</v>
          </cell>
        </row>
        <row r="13">
          <cell r="D13">
            <v>888603800</v>
          </cell>
        </row>
        <row r="14">
          <cell r="D14">
            <v>1007961600</v>
          </cell>
        </row>
        <row r="15">
          <cell r="D15">
            <v>1492438600</v>
          </cell>
        </row>
        <row r="16">
          <cell r="D16">
            <v>2580986900</v>
          </cell>
        </row>
        <row r="17">
          <cell r="D17">
            <v>2467029400</v>
          </cell>
        </row>
        <row r="18">
          <cell r="D18">
            <v>893833000</v>
          </cell>
        </row>
        <row r="19">
          <cell r="D19">
            <v>198279700</v>
          </cell>
        </row>
        <row r="20">
          <cell r="D20">
            <v>1112471500</v>
          </cell>
        </row>
        <row r="21">
          <cell r="D21">
            <v>111858800</v>
          </cell>
        </row>
        <row r="22">
          <cell r="D22">
            <v>768700500</v>
          </cell>
        </row>
        <row r="23">
          <cell r="D23">
            <v>4551925900</v>
          </cell>
        </row>
        <row r="24">
          <cell r="D24">
            <v>1892725900</v>
          </cell>
        </row>
        <row r="25">
          <cell r="D25">
            <v>531161900</v>
          </cell>
        </row>
        <row r="26">
          <cell r="D26">
            <v>3357071100</v>
          </cell>
        </row>
        <row r="27">
          <cell r="D27">
            <v>5751615760</v>
          </cell>
        </row>
        <row r="28">
          <cell r="D28">
            <v>198424100</v>
          </cell>
        </row>
        <row r="29">
          <cell r="D29">
            <v>440317700</v>
          </cell>
        </row>
        <row r="30">
          <cell r="D30">
            <v>538389100</v>
          </cell>
        </row>
        <row r="31">
          <cell r="D31">
            <v>1152263400</v>
          </cell>
        </row>
        <row r="32">
          <cell r="D32">
            <v>147663700</v>
          </cell>
        </row>
        <row r="33">
          <cell r="D33">
            <v>3254209600</v>
          </cell>
        </row>
        <row r="34">
          <cell r="D34">
            <v>5183906700</v>
          </cell>
        </row>
        <row r="35">
          <cell r="D35">
            <v>1440466400</v>
          </cell>
        </row>
        <row r="36">
          <cell r="D36">
            <v>6231140500</v>
          </cell>
        </row>
        <row r="37">
          <cell r="D37">
            <v>821454800</v>
          </cell>
        </row>
        <row r="38">
          <cell r="D38">
            <v>8410857000</v>
          </cell>
        </row>
        <row r="39">
          <cell r="D39">
            <v>1556812100</v>
          </cell>
        </row>
        <row r="40">
          <cell r="D40">
            <v>1214679400</v>
          </cell>
        </row>
        <row r="41">
          <cell r="D41">
            <v>2321826600</v>
          </cell>
        </row>
        <row r="42">
          <cell r="D42">
            <v>313842900</v>
          </cell>
        </row>
        <row r="43">
          <cell r="D43">
            <v>3418789500</v>
          </cell>
        </row>
        <row r="44">
          <cell r="D44">
            <v>907075300</v>
          </cell>
        </row>
        <row r="45">
          <cell r="D45">
            <v>1366109731</v>
          </cell>
        </row>
        <row r="46">
          <cell r="D46">
            <v>75246600</v>
          </cell>
        </row>
        <row r="47">
          <cell r="D47">
            <v>2807299400</v>
          </cell>
        </row>
        <row r="48">
          <cell r="D48">
            <v>423328700</v>
          </cell>
        </row>
        <row r="49">
          <cell r="D49">
            <v>1889579900</v>
          </cell>
        </row>
        <row r="50">
          <cell r="D50">
            <v>517700300</v>
          </cell>
        </row>
        <row r="51">
          <cell r="D51">
            <v>24964700</v>
          </cell>
        </row>
        <row r="52">
          <cell r="D52">
            <v>354391900</v>
          </cell>
        </row>
        <row r="53">
          <cell r="D53">
            <v>3156092400</v>
          </cell>
        </row>
        <row r="54">
          <cell r="D54">
            <v>971462300</v>
          </cell>
        </row>
        <row r="55">
          <cell r="D55">
            <v>1979718700</v>
          </cell>
        </row>
        <row r="56">
          <cell r="D56">
            <v>389625600</v>
          </cell>
        </row>
        <row r="57">
          <cell r="D57">
            <v>923218500</v>
          </cell>
        </row>
        <row r="58">
          <cell r="D58">
            <v>2866808600</v>
          </cell>
        </row>
        <row r="59">
          <cell r="D59">
            <v>1075233300</v>
          </cell>
        </row>
      </sheetData>
      <sheetData sheetId="46">
        <row r="7">
          <cell r="D7">
            <v>6186</v>
          </cell>
        </row>
        <row r="8">
          <cell r="D8">
            <v>297</v>
          </cell>
        </row>
        <row r="9">
          <cell r="D9">
            <v>594</v>
          </cell>
        </row>
        <row r="10">
          <cell r="D10">
            <v>3398</v>
          </cell>
        </row>
        <row r="11">
          <cell r="D11">
            <v>1635</v>
          </cell>
        </row>
        <row r="12">
          <cell r="D12">
            <v>1006</v>
          </cell>
        </row>
        <row r="13">
          <cell r="D13">
            <v>2623</v>
          </cell>
        </row>
        <row r="14">
          <cell r="D14">
            <v>1918</v>
          </cell>
        </row>
        <row r="15">
          <cell r="D15">
            <v>1928</v>
          </cell>
        </row>
        <row r="16">
          <cell r="D16">
            <v>3080</v>
          </cell>
        </row>
        <row r="17">
          <cell r="D17">
            <v>859</v>
          </cell>
        </row>
        <row r="18">
          <cell r="D18">
            <v>2901</v>
          </cell>
        </row>
        <row r="19">
          <cell r="D19">
            <v>603</v>
          </cell>
        </row>
        <row r="20">
          <cell r="D20">
            <v>2020</v>
          </cell>
        </row>
        <row r="21">
          <cell r="D21">
            <v>353</v>
          </cell>
        </row>
        <row r="22">
          <cell r="D22">
            <v>2958</v>
          </cell>
        </row>
        <row r="23">
          <cell r="D23">
            <v>11366</v>
          </cell>
        </row>
        <row r="24">
          <cell r="D24">
            <v>6274</v>
          </cell>
        </row>
        <row r="25">
          <cell r="D25">
            <v>2254</v>
          </cell>
        </row>
        <row r="26">
          <cell r="D26">
            <v>5443</v>
          </cell>
        </row>
        <row r="27">
          <cell r="D27">
            <v>16445</v>
          </cell>
        </row>
        <row r="28">
          <cell r="D28">
            <v>394</v>
          </cell>
        </row>
        <row r="29">
          <cell r="D29">
            <v>3026</v>
          </cell>
        </row>
        <row r="30">
          <cell r="D30">
            <v>1966</v>
          </cell>
        </row>
        <row r="31">
          <cell r="D31">
            <v>2296</v>
          </cell>
        </row>
        <row r="32">
          <cell r="D32">
            <v>135</v>
          </cell>
        </row>
        <row r="33">
          <cell r="D33">
            <v>8397</v>
          </cell>
        </row>
        <row r="34">
          <cell r="D34">
            <v>13712</v>
          </cell>
        </row>
        <row r="35">
          <cell r="D35">
            <v>2870</v>
          </cell>
        </row>
        <row r="36">
          <cell r="D36">
            <v>12957</v>
          </cell>
        </row>
        <row r="37">
          <cell r="D37">
            <v>2413</v>
          </cell>
        </row>
        <row r="38">
          <cell r="D38">
            <v>22322</v>
          </cell>
        </row>
        <row r="39">
          <cell r="D39">
            <v>3047</v>
          </cell>
        </row>
        <row r="40">
          <cell r="D40">
            <v>1996</v>
          </cell>
        </row>
        <row r="41">
          <cell r="D41">
            <v>9674</v>
          </cell>
        </row>
        <row r="42">
          <cell r="D42">
            <v>1488</v>
          </cell>
        </row>
        <row r="43">
          <cell r="D43">
            <v>8412</v>
          </cell>
        </row>
        <row r="44">
          <cell r="D44">
            <v>2018</v>
          </cell>
        </row>
        <row r="45">
          <cell r="D45">
            <v>3384</v>
          </cell>
        </row>
        <row r="46">
          <cell r="D46">
            <v>307</v>
          </cell>
        </row>
        <row r="47">
          <cell r="D47">
            <v>2447</v>
          </cell>
        </row>
        <row r="48">
          <cell r="D48">
            <v>1061</v>
          </cell>
        </row>
        <row r="49">
          <cell r="D49">
            <v>1229</v>
          </cell>
        </row>
        <row r="50">
          <cell r="D50">
            <v>1300</v>
          </cell>
        </row>
        <row r="51">
          <cell r="D51">
            <v>122</v>
          </cell>
        </row>
        <row r="52">
          <cell r="D52">
            <v>914</v>
          </cell>
        </row>
        <row r="53">
          <cell r="D53">
            <v>1885</v>
          </cell>
        </row>
        <row r="54">
          <cell r="D54">
            <v>2125</v>
          </cell>
        </row>
        <row r="55">
          <cell r="D55">
            <v>6163</v>
          </cell>
        </row>
        <row r="56">
          <cell r="D56">
            <v>2142</v>
          </cell>
        </row>
        <row r="57">
          <cell r="D57">
            <v>2069</v>
          </cell>
        </row>
        <row r="58">
          <cell r="D58">
            <v>9342</v>
          </cell>
        </row>
        <row r="59">
          <cell r="D59">
            <v>2266</v>
          </cell>
        </row>
      </sheetData>
      <sheetData sheetId="47">
        <row r="7">
          <cell r="D7">
            <v>1746720800</v>
          </cell>
        </row>
        <row r="8">
          <cell r="D8">
            <v>535072200</v>
          </cell>
        </row>
        <row r="9">
          <cell r="D9">
            <v>172318400</v>
          </cell>
        </row>
        <row r="10">
          <cell r="D10">
            <v>270521200</v>
          </cell>
        </row>
        <row r="11">
          <cell r="D11">
            <v>553254400</v>
          </cell>
        </row>
        <row r="12">
          <cell r="D12">
            <v>919312000</v>
          </cell>
        </row>
        <row r="13">
          <cell r="D13">
            <v>887856100</v>
          </cell>
        </row>
        <row r="14">
          <cell r="D14">
            <v>1004864400</v>
          </cell>
        </row>
        <row r="15">
          <cell r="D15">
            <v>1464203900</v>
          </cell>
        </row>
        <row r="16">
          <cell r="D16">
            <v>2575313400</v>
          </cell>
        </row>
        <row r="17">
          <cell r="D17">
            <v>1959860500</v>
          </cell>
        </row>
        <row r="18">
          <cell r="D18">
            <v>884763000</v>
          </cell>
        </row>
        <row r="19">
          <cell r="D19">
            <v>201896900</v>
          </cell>
        </row>
        <row r="20">
          <cell r="D20">
            <v>1112721000</v>
          </cell>
        </row>
        <row r="21">
          <cell r="D21">
            <v>112133500</v>
          </cell>
        </row>
        <row r="22">
          <cell r="D22">
            <v>767610400</v>
          </cell>
        </row>
        <row r="23">
          <cell r="D23">
            <v>4548659400</v>
          </cell>
        </row>
        <row r="24">
          <cell r="D24">
            <v>1890646000</v>
          </cell>
        </row>
        <row r="25">
          <cell r="D25">
            <v>530670500</v>
          </cell>
        </row>
        <row r="26">
          <cell r="D26">
            <v>3358045199</v>
          </cell>
        </row>
        <row r="27">
          <cell r="D27">
            <v>4554735400</v>
          </cell>
        </row>
        <row r="28">
          <cell r="D28">
            <v>197669300</v>
          </cell>
        </row>
        <row r="29">
          <cell r="D29">
            <v>438750400</v>
          </cell>
        </row>
        <row r="30">
          <cell r="D30">
            <v>537346200</v>
          </cell>
        </row>
        <row r="31">
          <cell r="D31">
            <v>1152141400</v>
          </cell>
        </row>
        <row r="32">
          <cell r="D32">
            <v>147928700</v>
          </cell>
        </row>
        <row r="33">
          <cell r="D33">
            <v>3222619700</v>
          </cell>
        </row>
        <row r="34">
          <cell r="D34">
            <v>5241149800</v>
          </cell>
        </row>
        <row r="35">
          <cell r="D35">
            <v>1445828100</v>
          </cell>
        </row>
        <row r="36">
          <cell r="D36">
            <v>6234133500</v>
          </cell>
        </row>
        <row r="37">
          <cell r="D37">
            <v>821597000</v>
          </cell>
        </row>
        <row r="38">
          <cell r="D38">
            <v>8422778400</v>
          </cell>
        </row>
        <row r="39">
          <cell r="D39">
            <v>1375803700</v>
          </cell>
        </row>
        <row r="40">
          <cell r="D40">
            <v>1212109300</v>
          </cell>
        </row>
        <row r="41">
          <cell r="D41">
            <v>2319104800</v>
          </cell>
        </row>
        <row r="42">
          <cell r="D42">
            <v>315236700</v>
          </cell>
        </row>
        <row r="43">
          <cell r="D43">
            <v>3427805400</v>
          </cell>
        </row>
        <row r="44">
          <cell r="D44">
            <v>910352200</v>
          </cell>
        </row>
        <row r="45">
          <cell r="D45">
            <v>1355504971</v>
          </cell>
        </row>
        <row r="46">
          <cell r="D46">
            <v>77179300</v>
          </cell>
        </row>
        <row r="47">
          <cell r="D47">
            <v>2809034000</v>
          </cell>
        </row>
        <row r="48">
          <cell r="D48">
            <v>425051100</v>
          </cell>
        </row>
        <row r="49">
          <cell r="D49">
            <v>1891060100</v>
          </cell>
        </row>
        <row r="50">
          <cell r="D50">
            <v>516029100</v>
          </cell>
        </row>
        <row r="51">
          <cell r="D51">
            <v>20494700</v>
          </cell>
        </row>
        <row r="52">
          <cell r="D52">
            <v>353284500</v>
          </cell>
        </row>
        <row r="53">
          <cell r="D53">
            <v>3147986400</v>
          </cell>
        </row>
        <row r="54">
          <cell r="D54">
            <v>974515900</v>
          </cell>
        </row>
        <row r="55">
          <cell r="D55">
            <v>1895100800</v>
          </cell>
        </row>
        <row r="56">
          <cell r="D56">
            <v>390818900</v>
          </cell>
        </row>
        <row r="57">
          <cell r="D57">
            <v>928795000</v>
          </cell>
        </row>
        <row r="58">
          <cell r="D58">
            <v>2845399400</v>
          </cell>
        </row>
        <row r="59">
          <cell r="D59">
            <v>1068747000</v>
          </cell>
        </row>
      </sheetData>
      <sheetData sheetId="48">
        <row r="7">
          <cell r="D7">
            <v>6191</v>
          </cell>
        </row>
        <row r="8">
          <cell r="D8">
            <v>296</v>
          </cell>
        </row>
        <row r="9">
          <cell r="D9">
            <v>594</v>
          </cell>
        </row>
        <row r="10">
          <cell r="D10">
            <v>3409</v>
          </cell>
        </row>
        <row r="11">
          <cell r="D11">
            <v>1636</v>
          </cell>
        </row>
        <row r="12">
          <cell r="D12">
            <v>1004</v>
          </cell>
        </row>
        <row r="13">
          <cell r="D13">
            <v>2622</v>
          </cell>
        </row>
        <row r="14">
          <cell r="D14">
            <v>1922</v>
          </cell>
        </row>
        <row r="15">
          <cell r="D15">
            <v>1942</v>
          </cell>
        </row>
        <row r="16">
          <cell r="D16">
            <v>3083</v>
          </cell>
        </row>
        <row r="17">
          <cell r="D17">
            <v>862</v>
          </cell>
        </row>
        <row r="18">
          <cell r="D18">
            <v>2902</v>
          </cell>
        </row>
        <row r="19">
          <cell r="D19">
            <v>606</v>
          </cell>
        </row>
        <row r="20">
          <cell r="D20">
            <v>2020</v>
          </cell>
        </row>
        <row r="21">
          <cell r="D21">
            <v>354</v>
          </cell>
        </row>
        <row r="22">
          <cell r="D22">
            <v>2959</v>
          </cell>
        </row>
        <row r="23">
          <cell r="D23">
            <v>11374</v>
          </cell>
        </row>
        <row r="24">
          <cell r="D24">
            <v>6271</v>
          </cell>
        </row>
        <row r="25">
          <cell r="D25">
            <v>2254</v>
          </cell>
        </row>
        <row r="26">
          <cell r="D26">
            <v>5442</v>
          </cell>
        </row>
        <row r="27">
          <cell r="D27">
            <v>16562</v>
          </cell>
        </row>
        <row r="28">
          <cell r="D28">
            <v>393</v>
          </cell>
        </row>
        <row r="29">
          <cell r="D29">
            <v>3020</v>
          </cell>
        </row>
        <row r="30">
          <cell r="D30">
            <v>1968</v>
          </cell>
        </row>
        <row r="31">
          <cell r="D31">
            <v>2301</v>
          </cell>
        </row>
        <row r="32">
          <cell r="D32">
            <v>135</v>
          </cell>
        </row>
        <row r="33">
          <cell r="D33">
            <v>8415</v>
          </cell>
        </row>
        <row r="34">
          <cell r="D34">
            <v>13958</v>
          </cell>
        </row>
        <row r="35">
          <cell r="D35">
            <v>2883</v>
          </cell>
        </row>
        <row r="36">
          <cell r="D36">
            <v>12977</v>
          </cell>
        </row>
        <row r="37">
          <cell r="D37">
            <v>2441</v>
          </cell>
        </row>
        <row r="38">
          <cell r="D38">
            <v>22394</v>
          </cell>
        </row>
        <row r="39">
          <cell r="D39">
            <v>3059</v>
          </cell>
        </row>
        <row r="40">
          <cell r="D40">
            <v>1995</v>
          </cell>
        </row>
        <row r="41">
          <cell r="D41">
            <v>9673</v>
          </cell>
        </row>
        <row r="42">
          <cell r="D42">
            <v>1489</v>
          </cell>
        </row>
        <row r="43">
          <cell r="D43">
            <v>8441</v>
          </cell>
        </row>
        <row r="44">
          <cell r="D44">
            <v>2022</v>
          </cell>
        </row>
        <row r="45">
          <cell r="D45">
            <v>3377</v>
          </cell>
        </row>
        <row r="46">
          <cell r="D46">
            <v>309</v>
          </cell>
        </row>
        <row r="47">
          <cell r="D47">
            <v>2443</v>
          </cell>
        </row>
        <row r="48">
          <cell r="D48">
            <v>1060</v>
          </cell>
        </row>
        <row r="49">
          <cell r="D49">
            <v>1226</v>
          </cell>
        </row>
        <row r="50">
          <cell r="D50">
            <v>1298</v>
          </cell>
        </row>
        <row r="51">
          <cell r="D51">
            <v>122</v>
          </cell>
        </row>
        <row r="52">
          <cell r="D52">
            <v>913</v>
          </cell>
        </row>
        <row r="53">
          <cell r="D53">
            <v>1883</v>
          </cell>
        </row>
        <row r="54">
          <cell r="D54">
            <v>2128</v>
          </cell>
        </row>
        <row r="55">
          <cell r="D55">
            <v>6190</v>
          </cell>
        </row>
        <row r="56">
          <cell r="D56">
            <v>2144</v>
          </cell>
        </row>
        <row r="57">
          <cell r="D57">
            <v>2077</v>
          </cell>
        </row>
        <row r="58">
          <cell r="D58">
            <v>9362</v>
          </cell>
        </row>
        <row r="59">
          <cell r="D59">
            <v>2268</v>
          </cell>
        </row>
      </sheetData>
      <sheetData sheetId="49">
        <row r="7">
          <cell r="D7">
            <v>1745296900</v>
          </cell>
        </row>
        <row r="8">
          <cell r="D8">
            <v>536085900</v>
          </cell>
        </row>
        <row r="9">
          <cell r="D9">
            <v>171140000</v>
          </cell>
        </row>
        <row r="10">
          <cell r="D10">
            <v>267925515</v>
          </cell>
        </row>
        <row r="11">
          <cell r="D11">
            <v>551738800</v>
          </cell>
        </row>
        <row r="12">
          <cell r="D12">
            <v>904021200</v>
          </cell>
        </row>
        <row r="13">
          <cell r="D13">
            <v>886040765</v>
          </cell>
        </row>
        <row r="14">
          <cell r="D14">
            <v>987756200</v>
          </cell>
        </row>
        <row r="15">
          <cell r="D15">
            <v>1405264500</v>
          </cell>
        </row>
        <row r="16">
          <cell r="D16">
            <v>2558728600</v>
          </cell>
        </row>
        <row r="17">
          <cell r="D17">
            <v>1943019000</v>
          </cell>
        </row>
        <row r="18">
          <cell r="D18">
            <v>871759800</v>
          </cell>
        </row>
        <row r="19">
          <cell r="D19">
            <v>206535000</v>
          </cell>
        </row>
        <row r="20">
          <cell r="D20">
            <v>1115672700</v>
          </cell>
        </row>
        <row r="21">
          <cell r="D21">
            <v>111706500</v>
          </cell>
        </row>
        <row r="22">
          <cell r="D22">
            <v>764565800</v>
          </cell>
        </row>
        <row r="23">
          <cell r="D23">
            <v>3949909700</v>
          </cell>
        </row>
        <row r="24">
          <cell r="D24">
            <v>1630577900</v>
          </cell>
        </row>
        <row r="25">
          <cell r="D25">
            <v>502960100</v>
          </cell>
        </row>
        <row r="26">
          <cell r="D26">
            <v>3364466199</v>
          </cell>
        </row>
        <row r="27">
          <cell r="D27">
            <v>4579708000</v>
          </cell>
        </row>
        <row r="28">
          <cell r="D28">
            <v>226222500</v>
          </cell>
        </row>
        <row r="29">
          <cell r="D29">
            <v>412471700</v>
          </cell>
        </row>
        <row r="30">
          <cell r="D30">
            <v>533634500</v>
          </cell>
        </row>
        <row r="31">
          <cell r="D31">
            <v>1233714800</v>
          </cell>
        </row>
        <row r="32">
          <cell r="D32">
            <v>142559600</v>
          </cell>
        </row>
        <row r="33">
          <cell r="D33">
            <v>3193680200</v>
          </cell>
        </row>
        <row r="34">
          <cell r="D34">
            <v>5299331500</v>
          </cell>
        </row>
        <row r="35">
          <cell r="D35">
            <v>1365410700</v>
          </cell>
        </row>
        <row r="36">
          <cell r="D36">
            <v>6098106500</v>
          </cell>
        </row>
        <row r="37">
          <cell r="D37">
            <v>822359100</v>
          </cell>
        </row>
        <row r="38">
          <cell r="D38">
            <v>8408862400</v>
          </cell>
        </row>
        <row r="39">
          <cell r="D39">
            <v>1377787300</v>
          </cell>
        </row>
        <row r="40">
          <cell r="D40">
            <v>1162438100</v>
          </cell>
        </row>
        <row r="41">
          <cell r="D41">
            <v>2317344600</v>
          </cell>
        </row>
        <row r="42">
          <cell r="D42">
            <v>314357500</v>
          </cell>
        </row>
        <row r="43">
          <cell r="D43">
            <v>3425911290</v>
          </cell>
        </row>
        <row r="44">
          <cell r="D44">
            <v>882866800</v>
          </cell>
        </row>
        <row r="45">
          <cell r="D45">
            <v>1341471541</v>
          </cell>
        </row>
        <row r="46">
          <cell r="D46">
            <v>75236900</v>
          </cell>
        </row>
        <row r="47">
          <cell r="D47">
            <v>2757376100</v>
          </cell>
        </row>
        <row r="48">
          <cell r="D48">
            <v>381395100</v>
          </cell>
        </row>
        <row r="49">
          <cell r="D49">
            <v>1901528500</v>
          </cell>
        </row>
        <row r="50">
          <cell r="D50">
            <v>616776800</v>
          </cell>
        </row>
        <row r="51">
          <cell r="D51">
            <v>20494700</v>
          </cell>
        </row>
        <row r="52">
          <cell r="D52">
            <v>352749300</v>
          </cell>
        </row>
        <row r="53">
          <cell r="D53">
            <v>3167943900</v>
          </cell>
        </row>
        <row r="54">
          <cell r="D54">
            <v>975855000</v>
          </cell>
        </row>
        <row r="55">
          <cell r="D55">
            <v>1894145300</v>
          </cell>
        </row>
        <row r="56">
          <cell r="D56">
            <v>340833800</v>
          </cell>
        </row>
        <row r="57">
          <cell r="D57">
            <v>940518000</v>
          </cell>
        </row>
        <row r="58">
          <cell r="D58">
            <v>2830109100</v>
          </cell>
        </row>
        <row r="59">
          <cell r="D59">
            <v>870940000</v>
          </cell>
        </row>
      </sheetData>
      <sheetData sheetId="50">
        <row r="26">
          <cell r="D26">
            <v>5447</v>
          </cell>
        </row>
        <row r="32">
          <cell r="D32">
            <v>133</v>
          </cell>
        </row>
        <row r="51">
          <cell r="D51">
            <v>122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70"/>
  <sheetViews>
    <sheetView tabSelected="1" workbookViewId="0">
      <selection activeCell="E22" sqref="E22"/>
    </sheetView>
  </sheetViews>
  <sheetFormatPr defaultRowHeight="15"/>
  <cols>
    <col min="1" max="1" width="3.28515625" bestFit="1" customWidth="1"/>
    <col min="2" max="2" width="17.7109375" customWidth="1"/>
    <col min="3" max="3" width="14.85546875" customWidth="1"/>
    <col min="4" max="4" width="12.85546875" style="68" customWidth="1"/>
    <col min="5" max="5" width="14.42578125" bestFit="1" customWidth="1"/>
    <col min="6" max="6" width="14.85546875" customWidth="1"/>
    <col min="7" max="7" width="10.140625" style="68" bestFit="1" customWidth="1"/>
    <col min="8" max="8" width="14.42578125" bestFit="1" customWidth="1"/>
    <col min="9" max="9" width="14.85546875" customWidth="1"/>
    <col min="10" max="10" width="10.140625" style="68" bestFit="1" customWidth="1"/>
    <col min="11" max="11" width="14.42578125" bestFit="1" customWidth="1"/>
    <col min="12" max="12" width="14.85546875" customWidth="1"/>
    <col min="13" max="13" width="10.140625" style="68" bestFit="1" customWidth="1"/>
    <col min="14" max="14" width="14.42578125" bestFit="1" customWidth="1"/>
    <col min="15" max="15" width="14.85546875" customWidth="1"/>
    <col min="16" max="16" width="10.140625" style="68" bestFit="1" customWidth="1"/>
    <col min="17" max="17" width="14.42578125" bestFit="1" customWidth="1"/>
    <col min="18" max="18" width="14.85546875" customWidth="1"/>
    <col min="19" max="19" width="10.140625" style="68" bestFit="1" customWidth="1"/>
    <col min="20" max="20" width="14.42578125" bestFit="1" customWidth="1"/>
    <col min="21" max="21" width="14.85546875" customWidth="1"/>
    <col min="22" max="22" width="10.140625" style="68" bestFit="1" customWidth="1"/>
    <col min="23" max="24" width="14.42578125" bestFit="1" customWidth="1"/>
    <col min="25" max="25" width="10.140625" style="68" bestFit="1" customWidth="1"/>
    <col min="26" max="27" width="14.42578125" bestFit="1" customWidth="1"/>
    <col min="28" max="28" width="10.140625" style="68" bestFit="1" customWidth="1"/>
    <col min="29" max="30" width="14.42578125" bestFit="1" customWidth="1"/>
    <col min="31" max="31" width="10.140625" style="68" bestFit="1" customWidth="1"/>
    <col min="32" max="32" width="14.42578125" bestFit="1" customWidth="1"/>
    <col min="260" max="260" width="3.28515625" bestFit="1" customWidth="1"/>
    <col min="261" max="261" width="17.7109375" customWidth="1"/>
    <col min="262" max="262" width="14.85546875" customWidth="1"/>
    <col min="263" max="263" width="10.140625" bestFit="1" customWidth="1"/>
    <col min="264" max="264" width="14.42578125" bestFit="1" customWidth="1"/>
    <col min="265" max="265" width="14.85546875" customWidth="1"/>
    <col min="266" max="266" width="10.140625" bestFit="1" customWidth="1"/>
    <col min="267" max="267" width="14.42578125" bestFit="1" customWidth="1"/>
    <col min="268" max="268" width="14.85546875" customWidth="1"/>
    <col min="269" max="269" width="10.140625" bestFit="1" customWidth="1"/>
    <col min="270" max="270" width="14.42578125" bestFit="1" customWidth="1"/>
    <col min="271" max="271" width="14.85546875" customWidth="1"/>
    <col min="272" max="272" width="10.140625" bestFit="1" customWidth="1"/>
    <col min="273" max="273" width="14.42578125" bestFit="1" customWidth="1"/>
    <col min="274" max="274" width="14.85546875" customWidth="1"/>
    <col min="275" max="275" width="10.140625" bestFit="1" customWidth="1"/>
    <col min="276" max="276" width="14.42578125" bestFit="1" customWidth="1"/>
    <col min="277" max="277" width="14.85546875" customWidth="1"/>
    <col min="278" max="278" width="10.140625" bestFit="1" customWidth="1"/>
    <col min="279" max="280" width="14.42578125" bestFit="1" customWidth="1"/>
    <col min="281" max="281" width="10.140625" bestFit="1" customWidth="1"/>
    <col min="282" max="283" width="14.42578125" bestFit="1" customWidth="1"/>
    <col min="284" max="284" width="10.140625" bestFit="1" customWidth="1"/>
    <col min="285" max="286" width="14.42578125" bestFit="1" customWidth="1"/>
    <col min="287" max="287" width="10.140625" bestFit="1" customWidth="1"/>
    <col min="288" max="288" width="14.42578125" bestFit="1" customWidth="1"/>
    <col min="516" max="516" width="3.28515625" bestFit="1" customWidth="1"/>
    <col min="517" max="517" width="17.7109375" customWidth="1"/>
    <col min="518" max="518" width="14.85546875" customWidth="1"/>
    <col min="519" max="519" width="10.140625" bestFit="1" customWidth="1"/>
    <col min="520" max="520" width="14.42578125" bestFit="1" customWidth="1"/>
    <col min="521" max="521" width="14.85546875" customWidth="1"/>
    <col min="522" max="522" width="10.140625" bestFit="1" customWidth="1"/>
    <col min="523" max="523" width="14.42578125" bestFit="1" customWidth="1"/>
    <col min="524" max="524" width="14.85546875" customWidth="1"/>
    <col min="525" max="525" width="10.140625" bestFit="1" customWidth="1"/>
    <col min="526" max="526" width="14.42578125" bestFit="1" customWidth="1"/>
    <col min="527" max="527" width="14.85546875" customWidth="1"/>
    <col min="528" max="528" width="10.140625" bestFit="1" customWidth="1"/>
    <col min="529" max="529" width="14.42578125" bestFit="1" customWidth="1"/>
    <col min="530" max="530" width="14.85546875" customWidth="1"/>
    <col min="531" max="531" width="10.140625" bestFit="1" customWidth="1"/>
    <col min="532" max="532" width="14.42578125" bestFit="1" customWidth="1"/>
    <col min="533" max="533" width="14.85546875" customWidth="1"/>
    <col min="534" max="534" width="10.140625" bestFit="1" customWidth="1"/>
    <col min="535" max="536" width="14.42578125" bestFit="1" customWidth="1"/>
    <col min="537" max="537" width="10.140625" bestFit="1" customWidth="1"/>
    <col min="538" max="539" width="14.42578125" bestFit="1" customWidth="1"/>
    <col min="540" max="540" width="10.140625" bestFit="1" customWidth="1"/>
    <col min="541" max="542" width="14.42578125" bestFit="1" customWidth="1"/>
    <col min="543" max="543" width="10.140625" bestFit="1" customWidth="1"/>
    <col min="544" max="544" width="14.42578125" bestFit="1" customWidth="1"/>
    <col min="772" max="772" width="3.28515625" bestFit="1" customWidth="1"/>
    <col min="773" max="773" width="17.7109375" customWidth="1"/>
    <col min="774" max="774" width="14.85546875" customWidth="1"/>
    <col min="775" max="775" width="10.140625" bestFit="1" customWidth="1"/>
    <col min="776" max="776" width="14.42578125" bestFit="1" customWidth="1"/>
    <col min="777" max="777" width="14.85546875" customWidth="1"/>
    <col min="778" max="778" width="10.140625" bestFit="1" customWidth="1"/>
    <col min="779" max="779" width="14.42578125" bestFit="1" customWidth="1"/>
    <col min="780" max="780" width="14.85546875" customWidth="1"/>
    <col min="781" max="781" width="10.140625" bestFit="1" customWidth="1"/>
    <col min="782" max="782" width="14.42578125" bestFit="1" customWidth="1"/>
    <col min="783" max="783" width="14.85546875" customWidth="1"/>
    <col min="784" max="784" width="10.140625" bestFit="1" customWidth="1"/>
    <col min="785" max="785" width="14.42578125" bestFit="1" customWidth="1"/>
    <col min="786" max="786" width="14.85546875" customWidth="1"/>
    <col min="787" max="787" width="10.140625" bestFit="1" customWidth="1"/>
    <col min="788" max="788" width="14.42578125" bestFit="1" customWidth="1"/>
    <col min="789" max="789" width="14.85546875" customWidth="1"/>
    <col min="790" max="790" width="10.140625" bestFit="1" customWidth="1"/>
    <col min="791" max="792" width="14.42578125" bestFit="1" customWidth="1"/>
    <col min="793" max="793" width="10.140625" bestFit="1" customWidth="1"/>
    <col min="794" max="795" width="14.42578125" bestFit="1" customWidth="1"/>
    <col min="796" max="796" width="10.140625" bestFit="1" customWidth="1"/>
    <col min="797" max="798" width="14.42578125" bestFit="1" customWidth="1"/>
    <col min="799" max="799" width="10.140625" bestFit="1" customWidth="1"/>
    <col min="800" max="800" width="14.42578125" bestFit="1" customWidth="1"/>
    <col min="1028" max="1028" width="3.28515625" bestFit="1" customWidth="1"/>
    <col min="1029" max="1029" width="17.7109375" customWidth="1"/>
    <col min="1030" max="1030" width="14.85546875" customWidth="1"/>
    <col min="1031" max="1031" width="10.140625" bestFit="1" customWidth="1"/>
    <col min="1032" max="1032" width="14.42578125" bestFit="1" customWidth="1"/>
    <col min="1033" max="1033" width="14.85546875" customWidth="1"/>
    <col min="1034" max="1034" width="10.140625" bestFit="1" customWidth="1"/>
    <col min="1035" max="1035" width="14.42578125" bestFit="1" customWidth="1"/>
    <col min="1036" max="1036" width="14.85546875" customWidth="1"/>
    <col min="1037" max="1037" width="10.140625" bestFit="1" customWidth="1"/>
    <col min="1038" max="1038" width="14.42578125" bestFit="1" customWidth="1"/>
    <col min="1039" max="1039" width="14.85546875" customWidth="1"/>
    <col min="1040" max="1040" width="10.140625" bestFit="1" customWidth="1"/>
    <col min="1041" max="1041" width="14.42578125" bestFit="1" customWidth="1"/>
    <col min="1042" max="1042" width="14.85546875" customWidth="1"/>
    <col min="1043" max="1043" width="10.140625" bestFit="1" customWidth="1"/>
    <col min="1044" max="1044" width="14.42578125" bestFit="1" customWidth="1"/>
    <col min="1045" max="1045" width="14.85546875" customWidth="1"/>
    <col min="1046" max="1046" width="10.140625" bestFit="1" customWidth="1"/>
    <col min="1047" max="1048" width="14.42578125" bestFit="1" customWidth="1"/>
    <col min="1049" max="1049" width="10.140625" bestFit="1" customWidth="1"/>
    <col min="1050" max="1051" width="14.42578125" bestFit="1" customWidth="1"/>
    <col min="1052" max="1052" width="10.140625" bestFit="1" customWidth="1"/>
    <col min="1053" max="1054" width="14.42578125" bestFit="1" customWidth="1"/>
    <col min="1055" max="1055" width="10.140625" bestFit="1" customWidth="1"/>
    <col min="1056" max="1056" width="14.42578125" bestFit="1" customWidth="1"/>
    <col min="1284" max="1284" width="3.28515625" bestFit="1" customWidth="1"/>
    <col min="1285" max="1285" width="17.7109375" customWidth="1"/>
    <col min="1286" max="1286" width="14.85546875" customWidth="1"/>
    <col min="1287" max="1287" width="10.140625" bestFit="1" customWidth="1"/>
    <col min="1288" max="1288" width="14.42578125" bestFit="1" customWidth="1"/>
    <col min="1289" max="1289" width="14.85546875" customWidth="1"/>
    <col min="1290" max="1290" width="10.140625" bestFit="1" customWidth="1"/>
    <col min="1291" max="1291" width="14.42578125" bestFit="1" customWidth="1"/>
    <col min="1292" max="1292" width="14.85546875" customWidth="1"/>
    <col min="1293" max="1293" width="10.140625" bestFit="1" customWidth="1"/>
    <col min="1294" max="1294" width="14.42578125" bestFit="1" customWidth="1"/>
    <col min="1295" max="1295" width="14.85546875" customWidth="1"/>
    <col min="1296" max="1296" width="10.140625" bestFit="1" customWidth="1"/>
    <col min="1297" max="1297" width="14.42578125" bestFit="1" customWidth="1"/>
    <col min="1298" max="1298" width="14.85546875" customWidth="1"/>
    <col min="1299" max="1299" width="10.140625" bestFit="1" customWidth="1"/>
    <col min="1300" max="1300" width="14.42578125" bestFit="1" customWidth="1"/>
    <col min="1301" max="1301" width="14.85546875" customWidth="1"/>
    <col min="1302" max="1302" width="10.140625" bestFit="1" customWidth="1"/>
    <col min="1303" max="1304" width="14.42578125" bestFit="1" customWidth="1"/>
    <col min="1305" max="1305" width="10.140625" bestFit="1" customWidth="1"/>
    <col min="1306" max="1307" width="14.42578125" bestFit="1" customWidth="1"/>
    <col min="1308" max="1308" width="10.140625" bestFit="1" customWidth="1"/>
    <col min="1309" max="1310" width="14.42578125" bestFit="1" customWidth="1"/>
    <col min="1311" max="1311" width="10.140625" bestFit="1" customWidth="1"/>
    <col min="1312" max="1312" width="14.42578125" bestFit="1" customWidth="1"/>
    <col min="1540" max="1540" width="3.28515625" bestFit="1" customWidth="1"/>
    <col min="1541" max="1541" width="17.7109375" customWidth="1"/>
    <col min="1542" max="1542" width="14.85546875" customWidth="1"/>
    <col min="1543" max="1543" width="10.140625" bestFit="1" customWidth="1"/>
    <col min="1544" max="1544" width="14.42578125" bestFit="1" customWidth="1"/>
    <col min="1545" max="1545" width="14.85546875" customWidth="1"/>
    <col min="1546" max="1546" width="10.140625" bestFit="1" customWidth="1"/>
    <col min="1547" max="1547" width="14.42578125" bestFit="1" customWidth="1"/>
    <col min="1548" max="1548" width="14.85546875" customWidth="1"/>
    <col min="1549" max="1549" width="10.140625" bestFit="1" customWidth="1"/>
    <col min="1550" max="1550" width="14.42578125" bestFit="1" customWidth="1"/>
    <col min="1551" max="1551" width="14.85546875" customWidth="1"/>
    <col min="1552" max="1552" width="10.140625" bestFit="1" customWidth="1"/>
    <col min="1553" max="1553" width="14.42578125" bestFit="1" customWidth="1"/>
    <col min="1554" max="1554" width="14.85546875" customWidth="1"/>
    <col min="1555" max="1555" width="10.140625" bestFit="1" customWidth="1"/>
    <col min="1556" max="1556" width="14.42578125" bestFit="1" customWidth="1"/>
    <col min="1557" max="1557" width="14.85546875" customWidth="1"/>
    <col min="1558" max="1558" width="10.140625" bestFit="1" customWidth="1"/>
    <col min="1559" max="1560" width="14.42578125" bestFit="1" customWidth="1"/>
    <col min="1561" max="1561" width="10.140625" bestFit="1" customWidth="1"/>
    <col min="1562" max="1563" width="14.42578125" bestFit="1" customWidth="1"/>
    <col min="1564" max="1564" width="10.140625" bestFit="1" customWidth="1"/>
    <col min="1565" max="1566" width="14.42578125" bestFit="1" customWidth="1"/>
    <col min="1567" max="1567" width="10.140625" bestFit="1" customWidth="1"/>
    <col min="1568" max="1568" width="14.42578125" bestFit="1" customWidth="1"/>
    <col min="1796" max="1796" width="3.28515625" bestFit="1" customWidth="1"/>
    <col min="1797" max="1797" width="17.7109375" customWidth="1"/>
    <col min="1798" max="1798" width="14.85546875" customWidth="1"/>
    <col min="1799" max="1799" width="10.140625" bestFit="1" customWidth="1"/>
    <col min="1800" max="1800" width="14.42578125" bestFit="1" customWidth="1"/>
    <col min="1801" max="1801" width="14.85546875" customWidth="1"/>
    <col min="1802" max="1802" width="10.140625" bestFit="1" customWidth="1"/>
    <col min="1803" max="1803" width="14.42578125" bestFit="1" customWidth="1"/>
    <col min="1804" max="1804" width="14.85546875" customWidth="1"/>
    <col min="1805" max="1805" width="10.140625" bestFit="1" customWidth="1"/>
    <col min="1806" max="1806" width="14.42578125" bestFit="1" customWidth="1"/>
    <col min="1807" max="1807" width="14.85546875" customWidth="1"/>
    <col min="1808" max="1808" width="10.140625" bestFit="1" customWidth="1"/>
    <col min="1809" max="1809" width="14.42578125" bestFit="1" customWidth="1"/>
    <col min="1810" max="1810" width="14.85546875" customWidth="1"/>
    <col min="1811" max="1811" width="10.140625" bestFit="1" customWidth="1"/>
    <col min="1812" max="1812" width="14.42578125" bestFit="1" customWidth="1"/>
    <col min="1813" max="1813" width="14.85546875" customWidth="1"/>
    <col min="1814" max="1814" width="10.140625" bestFit="1" customWidth="1"/>
    <col min="1815" max="1816" width="14.42578125" bestFit="1" customWidth="1"/>
    <col min="1817" max="1817" width="10.140625" bestFit="1" customWidth="1"/>
    <col min="1818" max="1819" width="14.42578125" bestFit="1" customWidth="1"/>
    <col min="1820" max="1820" width="10.140625" bestFit="1" customWidth="1"/>
    <col min="1821" max="1822" width="14.42578125" bestFit="1" customWidth="1"/>
    <col min="1823" max="1823" width="10.140625" bestFit="1" customWidth="1"/>
    <col min="1824" max="1824" width="14.42578125" bestFit="1" customWidth="1"/>
    <col min="2052" max="2052" width="3.28515625" bestFit="1" customWidth="1"/>
    <col min="2053" max="2053" width="17.7109375" customWidth="1"/>
    <col min="2054" max="2054" width="14.85546875" customWidth="1"/>
    <col min="2055" max="2055" width="10.140625" bestFit="1" customWidth="1"/>
    <col min="2056" max="2056" width="14.42578125" bestFit="1" customWidth="1"/>
    <col min="2057" max="2057" width="14.85546875" customWidth="1"/>
    <col min="2058" max="2058" width="10.140625" bestFit="1" customWidth="1"/>
    <col min="2059" max="2059" width="14.42578125" bestFit="1" customWidth="1"/>
    <col min="2060" max="2060" width="14.85546875" customWidth="1"/>
    <col min="2061" max="2061" width="10.140625" bestFit="1" customWidth="1"/>
    <col min="2062" max="2062" width="14.42578125" bestFit="1" customWidth="1"/>
    <col min="2063" max="2063" width="14.85546875" customWidth="1"/>
    <col min="2064" max="2064" width="10.140625" bestFit="1" customWidth="1"/>
    <col min="2065" max="2065" width="14.42578125" bestFit="1" customWidth="1"/>
    <col min="2066" max="2066" width="14.85546875" customWidth="1"/>
    <col min="2067" max="2067" width="10.140625" bestFit="1" customWidth="1"/>
    <col min="2068" max="2068" width="14.42578125" bestFit="1" customWidth="1"/>
    <col min="2069" max="2069" width="14.85546875" customWidth="1"/>
    <col min="2070" max="2070" width="10.140625" bestFit="1" customWidth="1"/>
    <col min="2071" max="2072" width="14.42578125" bestFit="1" customWidth="1"/>
    <col min="2073" max="2073" width="10.140625" bestFit="1" customWidth="1"/>
    <col min="2074" max="2075" width="14.42578125" bestFit="1" customWidth="1"/>
    <col min="2076" max="2076" width="10.140625" bestFit="1" customWidth="1"/>
    <col min="2077" max="2078" width="14.42578125" bestFit="1" customWidth="1"/>
    <col min="2079" max="2079" width="10.140625" bestFit="1" customWidth="1"/>
    <col min="2080" max="2080" width="14.42578125" bestFit="1" customWidth="1"/>
    <col min="2308" max="2308" width="3.28515625" bestFit="1" customWidth="1"/>
    <col min="2309" max="2309" width="17.7109375" customWidth="1"/>
    <col min="2310" max="2310" width="14.85546875" customWidth="1"/>
    <col min="2311" max="2311" width="10.140625" bestFit="1" customWidth="1"/>
    <col min="2312" max="2312" width="14.42578125" bestFit="1" customWidth="1"/>
    <col min="2313" max="2313" width="14.85546875" customWidth="1"/>
    <col min="2314" max="2314" width="10.140625" bestFit="1" customWidth="1"/>
    <col min="2315" max="2315" width="14.42578125" bestFit="1" customWidth="1"/>
    <col min="2316" max="2316" width="14.85546875" customWidth="1"/>
    <col min="2317" max="2317" width="10.140625" bestFit="1" customWidth="1"/>
    <col min="2318" max="2318" width="14.42578125" bestFit="1" customWidth="1"/>
    <col min="2319" max="2319" width="14.85546875" customWidth="1"/>
    <col min="2320" max="2320" width="10.140625" bestFit="1" customWidth="1"/>
    <col min="2321" max="2321" width="14.42578125" bestFit="1" customWidth="1"/>
    <col min="2322" max="2322" width="14.85546875" customWidth="1"/>
    <col min="2323" max="2323" width="10.140625" bestFit="1" customWidth="1"/>
    <col min="2324" max="2324" width="14.42578125" bestFit="1" customWidth="1"/>
    <col min="2325" max="2325" width="14.85546875" customWidth="1"/>
    <col min="2326" max="2326" width="10.140625" bestFit="1" customWidth="1"/>
    <col min="2327" max="2328" width="14.42578125" bestFit="1" customWidth="1"/>
    <col min="2329" max="2329" width="10.140625" bestFit="1" customWidth="1"/>
    <col min="2330" max="2331" width="14.42578125" bestFit="1" customWidth="1"/>
    <col min="2332" max="2332" width="10.140625" bestFit="1" customWidth="1"/>
    <col min="2333" max="2334" width="14.42578125" bestFit="1" customWidth="1"/>
    <col min="2335" max="2335" width="10.140625" bestFit="1" customWidth="1"/>
    <col min="2336" max="2336" width="14.42578125" bestFit="1" customWidth="1"/>
    <col min="2564" max="2564" width="3.28515625" bestFit="1" customWidth="1"/>
    <col min="2565" max="2565" width="17.7109375" customWidth="1"/>
    <col min="2566" max="2566" width="14.85546875" customWidth="1"/>
    <col min="2567" max="2567" width="10.140625" bestFit="1" customWidth="1"/>
    <col min="2568" max="2568" width="14.42578125" bestFit="1" customWidth="1"/>
    <col min="2569" max="2569" width="14.85546875" customWidth="1"/>
    <col min="2570" max="2570" width="10.140625" bestFit="1" customWidth="1"/>
    <col min="2571" max="2571" width="14.42578125" bestFit="1" customWidth="1"/>
    <col min="2572" max="2572" width="14.85546875" customWidth="1"/>
    <col min="2573" max="2573" width="10.140625" bestFit="1" customWidth="1"/>
    <col min="2574" max="2574" width="14.42578125" bestFit="1" customWidth="1"/>
    <col min="2575" max="2575" width="14.85546875" customWidth="1"/>
    <col min="2576" max="2576" width="10.140625" bestFit="1" customWidth="1"/>
    <col min="2577" max="2577" width="14.42578125" bestFit="1" customWidth="1"/>
    <col min="2578" max="2578" width="14.85546875" customWidth="1"/>
    <col min="2579" max="2579" width="10.140625" bestFit="1" customWidth="1"/>
    <col min="2580" max="2580" width="14.42578125" bestFit="1" customWidth="1"/>
    <col min="2581" max="2581" width="14.85546875" customWidth="1"/>
    <col min="2582" max="2582" width="10.140625" bestFit="1" customWidth="1"/>
    <col min="2583" max="2584" width="14.42578125" bestFit="1" customWidth="1"/>
    <col min="2585" max="2585" width="10.140625" bestFit="1" customWidth="1"/>
    <col min="2586" max="2587" width="14.42578125" bestFit="1" customWidth="1"/>
    <col min="2588" max="2588" width="10.140625" bestFit="1" customWidth="1"/>
    <col min="2589" max="2590" width="14.42578125" bestFit="1" customWidth="1"/>
    <col min="2591" max="2591" width="10.140625" bestFit="1" customWidth="1"/>
    <col min="2592" max="2592" width="14.42578125" bestFit="1" customWidth="1"/>
    <col min="2820" max="2820" width="3.28515625" bestFit="1" customWidth="1"/>
    <col min="2821" max="2821" width="17.7109375" customWidth="1"/>
    <col min="2822" max="2822" width="14.85546875" customWidth="1"/>
    <col min="2823" max="2823" width="10.140625" bestFit="1" customWidth="1"/>
    <col min="2824" max="2824" width="14.42578125" bestFit="1" customWidth="1"/>
    <col min="2825" max="2825" width="14.85546875" customWidth="1"/>
    <col min="2826" max="2826" width="10.140625" bestFit="1" customWidth="1"/>
    <col min="2827" max="2827" width="14.42578125" bestFit="1" customWidth="1"/>
    <col min="2828" max="2828" width="14.85546875" customWidth="1"/>
    <col min="2829" max="2829" width="10.140625" bestFit="1" customWidth="1"/>
    <col min="2830" max="2830" width="14.42578125" bestFit="1" customWidth="1"/>
    <col min="2831" max="2831" width="14.85546875" customWidth="1"/>
    <col min="2832" max="2832" width="10.140625" bestFit="1" customWidth="1"/>
    <col min="2833" max="2833" width="14.42578125" bestFit="1" customWidth="1"/>
    <col min="2834" max="2834" width="14.85546875" customWidth="1"/>
    <col min="2835" max="2835" width="10.140625" bestFit="1" customWidth="1"/>
    <col min="2836" max="2836" width="14.42578125" bestFit="1" customWidth="1"/>
    <col min="2837" max="2837" width="14.85546875" customWidth="1"/>
    <col min="2838" max="2838" width="10.140625" bestFit="1" customWidth="1"/>
    <col min="2839" max="2840" width="14.42578125" bestFit="1" customWidth="1"/>
    <col min="2841" max="2841" width="10.140625" bestFit="1" customWidth="1"/>
    <col min="2842" max="2843" width="14.42578125" bestFit="1" customWidth="1"/>
    <col min="2844" max="2844" width="10.140625" bestFit="1" customWidth="1"/>
    <col min="2845" max="2846" width="14.42578125" bestFit="1" customWidth="1"/>
    <col min="2847" max="2847" width="10.140625" bestFit="1" customWidth="1"/>
    <col min="2848" max="2848" width="14.42578125" bestFit="1" customWidth="1"/>
    <col min="3076" max="3076" width="3.28515625" bestFit="1" customWidth="1"/>
    <col min="3077" max="3077" width="17.7109375" customWidth="1"/>
    <col min="3078" max="3078" width="14.85546875" customWidth="1"/>
    <col min="3079" max="3079" width="10.140625" bestFit="1" customWidth="1"/>
    <col min="3080" max="3080" width="14.42578125" bestFit="1" customWidth="1"/>
    <col min="3081" max="3081" width="14.85546875" customWidth="1"/>
    <col min="3082" max="3082" width="10.140625" bestFit="1" customWidth="1"/>
    <col min="3083" max="3083" width="14.42578125" bestFit="1" customWidth="1"/>
    <col min="3084" max="3084" width="14.85546875" customWidth="1"/>
    <col min="3085" max="3085" width="10.140625" bestFit="1" customWidth="1"/>
    <col min="3086" max="3086" width="14.42578125" bestFit="1" customWidth="1"/>
    <col min="3087" max="3087" width="14.85546875" customWidth="1"/>
    <col min="3088" max="3088" width="10.140625" bestFit="1" customWidth="1"/>
    <col min="3089" max="3089" width="14.42578125" bestFit="1" customWidth="1"/>
    <col min="3090" max="3090" width="14.85546875" customWidth="1"/>
    <col min="3091" max="3091" width="10.140625" bestFit="1" customWidth="1"/>
    <col min="3092" max="3092" width="14.42578125" bestFit="1" customWidth="1"/>
    <col min="3093" max="3093" width="14.85546875" customWidth="1"/>
    <col min="3094" max="3094" width="10.140625" bestFit="1" customWidth="1"/>
    <col min="3095" max="3096" width="14.42578125" bestFit="1" customWidth="1"/>
    <col min="3097" max="3097" width="10.140625" bestFit="1" customWidth="1"/>
    <col min="3098" max="3099" width="14.42578125" bestFit="1" customWidth="1"/>
    <col min="3100" max="3100" width="10.140625" bestFit="1" customWidth="1"/>
    <col min="3101" max="3102" width="14.42578125" bestFit="1" customWidth="1"/>
    <col min="3103" max="3103" width="10.140625" bestFit="1" customWidth="1"/>
    <col min="3104" max="3104" width="14.42578125" bestFit="1" customWidth="1"/>
    <col min="3332" max="3332" width="3.28515625" bestFit="1" customWidth="1"/>
    <col min="3333" max="3333" width="17.7109375" customWidth="1"/>
    <col min="3334" max="3334" width="14.85546875" customWidth="1"/>
    <col min="3335" max="3335" width="10.140625" bestFit="1" customWidth="1"/>
    <col min="3336" max="3336" width="14.42578125" bestFit="1" customWidth="1"/>
    <col min="3337" max="3337" width="14.85546875" customWidth="1"/>
    <col min="3338" max="3338" width="10.140625" bestFit="1" customWidth="1"/>
    <col min="3339" max="3339" width="14.42578125" bestFit="1" customWidth="1"/>
    <col min="3340" max="3340" width="14.85546875" customWidth="1"/>
    <col min="3341" max="3341" width="10.140625" bestFit="1" customWidth="1"/>
    <col min="3342" max="3342" width="14.42578125" bestFit="1" customWidth="1"/>
    <col min="3343" max="3343" width="14.85546875" customWidth="1"/>
    <col min="3344" max="3344" width="10.140625" bestFit="1" customWidth="1"/>
    <col min="3345" max="3345" width="14.42578125" bestFit="1" customWidth="1"/>
    <col min="3346" max="3346" width="14.85546875" customWidth="1"/>
    <col min="3347" max="3347" width="10.140625" bestFit="1" customWidth="1"/>
    <col min="3348" max="3348" width="14.42578125" bestFit="1" customWidth="1"/>
    <col min="3349" max="3349" width="14.85546875" customWidth="1"/>
    <col min="3350" max="3350" width="10.140625" bestFit="1" customWidth="1"/>
    <col min="3351" max="3352" width="14.42578125" bestFit="1" customWidth="1"/>
    <col min="3353" max="3353" width="10.140625" bestFit="1" customWidth="1"/>
    <col min="3354" max="3355" width="14.42578125" bestFit="1" customWidth="1"/>
    <col min="3356" max="3356" width="10.140625" bestFit="1" customWidth="1"/>
    <col min="3357" max="3358" width="14.42578125" bestFit="1" customWidth="1"/>
    <col min="3359" max="3359" width="10.140625" bestFit="1" customWidth="1"/>
    <col min="3360" max="3360" width="14.42578125" bestFit="1" customWidth="1"/>
    <col min="3588" max="3588" width="3.28515625" bestFit="1" customWidth="1"/>
    <col min="3589" max="3589" width="17.7109375" customWidth="1"/>
    <col min="3590" max="3590" width="14.85546875" customWidth="1"/>
    <col min="3591" max="3591" width="10.140625" bestFit="1" customWidth="1"/>
    <col min="3592" max="3592" width="14.42578125" bestFit="1" customWidth="1"/>
    <col min="3593" max="3593" width="14.85546875" customWidth="1"/>
    <col min="3594" max="3594" width="10.140625" bestFit="1" customWidth="1"/>
    <col min="3595" max="3595" width="14.42578125" bestFit="1" customWidth="1"/>
    <col min="3596" max="3596" width="14.85546875" customWidth="1"/>
    <col min="3597" max="3597" width="10.140625" bestFit="1" customWidth="1"/>
    <col min="3598" max="3598" width="14.42578125" bestFit="1" customWidth="1"/>
    <col min="3599" max="3599" width="14.85546875" customWidth="1"/>
    <col min="3600" max="3600" width="10.140625" bestFit="1" customWidth="1"/>
    <col min="3601" max="3601" width="14.42578125" bestFit="1" customWidth="1"/>
    <col min="3602" max="3602" width="14.85546875" customWidth="1"/>
    <col min="3603" max="3603" width="10.140625" bestFit="1" customWidth="1"/>
    <col min="3604" max="3604" width="14.42578125" bestFit="1" customWidth="1"/>
    <col min="3605" max="3605" width="14.85546875" customWidth="1"/>
    <col min="3606" max="3606" width="10.140625" bestFit="1" customWidth="1"/>
    <col min="3607" max="3608" width="14.42578125" bestFit="1" customWidth="1"/>
    <col min="3609" max="3609" width="10.140625" bestFit="1" customWidth="1"/>
    <col min="3610" max="3611" width="14.42578125" bestFit="1" customWidth="1"/>
    <col min="3612" max="3612" width="10.140625" bestFit="1" customWidth="1"/>
    <col min="3613" max="3614" width="14.42578125" bestFit="1" customWidth="1"/>
    <col min="3615" max="3615" width="10.140625" bestFit="1" customWidth="1"/>
    <col min="3616" max="3616" width="14.42578125" bestFit="1" customWidth="1"/>
    <col min="3844" max="3844" width="3.28515625" bestFit="1" customWidth="1"/>
    <col min="3845" max="3845" width="17.7109375" customWidth="1"/>
    <col min="3846" max="3846" width="14.85546875" customWidth="1"/>
    <col min="3847" max="3847" width="10.140625" bestFit="1" customWidth="1"/>
    <col min="3848" max="3848" width="14.42578125" bestFit="1" customWidth="1"/>
    <col min="3849" max="3849" width="14.85546875" customWidth="1"/>
    <col min="3850" max="3850" width="10.140625" bestFit="1" customWidth="1"/>
    <col min="3851" max="3851" width="14.42578125" bestFit="1" customWidth="1"/>
    <col min="3852" max="3852" width="14.85546875" customWidth="1"/>
    <col min="3853" max="3853" width="10.140625" bestFit="1" customWidth="1"/>
    <col min="3854" max="3854" width="14.42578125" bestFit="1" customWidth="1"/>
    <col min="3855" max="3855" width="14.85546875" customWidth="1"/>
    <col min="3856" max="3856" width="10.140625" bestFit="1" customWidth="1"/>
    <col min="3857" max="3857" width="14.42578125" bestFit="1" customWidth="1"/>
    <col min="3858" max="3858" width="14.85546875" customWidth="1"/>
    <col min="3859" max="3859" width="10.140625" bestFit="1" customWidth="1"/>
    <col min="3860" max="3860" width="14.42578125" bestFit="1" customWidth="1"/>
    <col min="3861" max="3861" width="14.85546875" customWidth="1"/>
    <col min="3862" max="3862" width="10.140625" bestFit="1" customWidth="1"/>
    <col min="3863" max="3864" width="14.42578125" bestFit="1" customWidth="1"/>
    <col min="3865" max="3865" width="10.140625" bestFit="1" customWidth="1"/>
    <col min="3866" max="3867" width="14.42578125" bestFit="1" customWidth="1"/>
    <col min="3868" max="3868" width="10.140625" bestFit="1" customWidth="1"/>
    <col min="3869" max="3870" width="14.42578125" bestFit="1" customWidth="1"/>
    <col min="3871" max="3871" width="10.140625" bestFit="1" customWidth="1"/>
    <col min="3872" max="3872" width="14.42578125" bestFit="1" customWidth="1"/>
    <col min="4100" max="4100" width="3.28515625" bestFit="1" customWidth="1"/>
    <col min="4101" max="4101" width="17.7109375" customWidth="1"/>
    <col min="4102" max="4102" width="14.85546875" customWidth="1"/>
    <col min="4103" max="4103" width="10.140625" bestFit="1" customWidth="1"/>
    <col min="4104" max="4104" width="14.42578125" bestFit="1" customWidth="1"/>
    <col min="4105" max="4105" width="14.85546875" customWidth="1"/>
    <col min="4106" max="4106" width="10.140625" bestFit="1" customWidth="1"/>
    <col min="4107" max="4107" width="14.42578125" bestFit="1" customWidth="1"/>
    <col min="4108" max="4108" width="14.85546875" customWidth="1"/>
    <col min="4109" max="4109" width="10.140625" bestFit="1" customWidth="1"/>
    <col min="4110" max="4110" width="14.42578125" bestFit="1" customWidth="1"/>
    <col min="4111" max="4111" width="14.85546875" customWidth="1"/>
    <col min="4112" max="4112" width="10.140625" bestFit="1" customWidth="1"/>
    <col min="4113" max="4113" width="14.42578125" bestFit="1" customWidth="1"/>
    <col min="4114" max="4114" width="14.85546875" customWidth="1"/>
    <col min="4115" max="4115" width="10.140625" bestFit="1" customWidth="1"/>
    <col min="4116" max="4116" width="14.42578125" bestFit="1" customWidth="1"/>
    <col min="4117" max="4117" width="14.85546875" customWidth="1"/>
    <col min="4118" max="4118" width="10.140625" bestFit="1" customWidth="1"/>
    <col min="4119" max="4120" width="14.42578125" bestFit="1" customWidth="1"/>
    <col min="4121" max="4121" width="10.140625" bestFit="1" customWidth="1"/>
    <col min="4122" max="4123" width="14.42578125" bestFit="1" customWidth="1"/>
    <col min="4124" max="4124" width="10.140625" bestFit="1" customWidth="1"/>
    <col min="4125" max="4126" width="14.42578125" bestFit="1" customWidth="1"/>
    <col min="4127" max="4127" width="10.140625" bestFit="1" customWidth="1"/>
    <col min="4128" max="4128" width="14.42578125" bestFit="1" customWidth="1"/>
    <col min="4356" max="4356" width="3.28515625" bestFit="1" customWidth="1"/>
    <col min="4357" max="4357" width="17.7109375" customWidth="1"/>
    <col min="4358" max="4358" width="14.85546875" customWidth="1"/>
    <col min="4359" max="4359" width="10.140625" bestFit="1" customWidth="1"/>
    <col min="4360" max="4360" width="14.42578125" bestFit="1" customWidth="1"/>
    <col min="4361" max="4361" width="14.85546875" customWidth="1"/>
    <col min="4362" max="4362" width="10.140625" bestFit="1" customWidth="1"/>
    <col min="4363" max="4363" width="14.42578125" bestFit="1" customWidth="1"/>
    <col min="4364" max="4364" width="14.85546875" customWidth="1"/>
    <col min="4365" max="4365" width="10.140625" bestFit="1" customWidth="1"/>
    <col min="4366" max="4366" width="14.42578125" bestFit="1" customWidth="1"/>
    <col min="4367" max="4367" width="14.85546875" customWidth="1"/>
    <col min="4368" max="4368" width="10.140625" bestFit="1" customWidth="1"/>
    <col min="4369" max="4369" width="14.42578125" bestFit="1" customWidth="1"/>
    <col min="4370" max="4370" width="14.85546875" customWidth="1"/>
    <col min="4371" max="4371" width="10.140625" bestFit="1" customWidth="1"/>
    <col min="4372" max="4372" width="14.42578125" bestFit="1" customWidth="1"/>
    <col min="4373" max="4373" width="14.85546875" customWidth="1"/>
    <col min="4374" max="4374" width="10.140625" bestFit="1" customWidth="1"/>
    <col min="4375" max="4376" width="14.42578125" bestFit="1" customWidth="1"/>
    <col min="4377" max="4377" width="10.140625" bestFit="1" customWidth="1"/>
    <col min="4378" max="4379" width="14.42578125" bestFit="1" customWidth="1"/>
    <col min="4380" max="4380" width="10.140625" bestFit="1" customWidth="1"/>
    <col min="4381" max="4382" width="14.42578125" bestFit="1" customWidth="1"/>
    <col min="4383" max="4383" width="10.140625" bestFit="1" customWidth="1"/>
    <col min="4384" max="4384" width="14.42578125" bestFit="1" customWidth="1"/>
    <col min="4612" max="4612" width="3.28515625" bestFit="1" customWidth="1"/>
    <col min="4613" max="4613" width="17.7109375" customWidth="1"/>
    <col min="4614" max="4614" width="14.85546875" customWidth="1"/>
    <col min="4615" max="4615" width="10.140625" bestFit="1" customWidth="1"/>
    <col min="4616" max="4616" width="14.42578125" bestFit="1" customWidth="1"/>
    <col min="4617" max="4617" width="14.85546875" customWidth="1"/>
    <col min="4618" max="4618" width="10.140625" bestFit="1" customWidth="1"/>
    <col min="4619" max="4619" width="14.42578125" bestFit="1" customWidth="1"/>
    <col min="4620" max="4620" width="14.85546875" customWidth="1"/>
    <col min="4621" max="4621" width="10.140625" bestFit="1" customWidth="1"/>
    <col min="4622" max="4622" width="14.42578125" bestFit="1" customWidth="1"/>
    <col min="4623" max="4623" width="14.85546875" customWidth="1"/>
    <col min="4624" max="4624" width="10.140625" bestFit="1" customWidth="1"/>
    <col min="4625" max="4625" width="14.42578125" bestFit="1" customWidth="1"/>
    <col min="4626" max="4626" width="14.85546875" customWidth="1"/>
    <col min="4627" max="4627" width="10.140625" bestFit="1" customWidth="1"/>
    <col min="4628" max="4628" width="14.42578125" bestFit="1" customWidth="1"/>
    <col min="4629" max="4629" width="14.85546875" customWidth="1"/>
    <col min="4630" max="4630" width="10.140625" bestFit="1" customWidth="1"/>
    <col min="4631" max="4632" width="14.42578125" bestFit="1" customWidth="1"/>
    <col min="4633" max="4633" width="10.140625" bestFit="1" customWidth="1"/>
    <col min="4634" max="4635" width="14.42578125" bestFit="1" customWidth="1"/>
    <col min="4636" max="4636" width="10.140625" bestFit="1" customWidth="1"/>
    <col min="4637" max="4638" width="14.42578125" bestFit="1" customWidth="1"/>
    <col min="4639" max="4639" width="10.140625" bestFit="1" customWidth="1"/>
    <col min="4640" max="4640" width="14.42578125" bestFit="1" customWidth="1"/>
    <col min="4868" max="4868" width="3.28515625" bestFit="1" customWidth="1"/>
    <col min="4869" max="4869" width="17.7109375" customWidth="1"/>
    <col min="4870" max="4870" width="14.85546875" customWidth="1"/>
    <col min="4871" max="4871" width="10.140625" bestFit="1" customWidth="1"/>
    <col min="4872" max="4872" width="14.42578125" bestFit="1" customWidth="1"/>
    <col min="4873" max="4873" width="14.85546875" customWidth="1"/>
    <col min="4874" max="4874" width="10.140625" bestFit="1" customWidth="1"/>
    <col min="4875" max="4875" width="14.42578125" bestFit="1" customWidth="1"/>
    <col min="4876" max="4876" width="14.85546875" customWidth="1"/>
    <col min="4877" max="4877" width="10.140625" bestFit="1" customWidth="1"/>
    <col min="4878" max="4878" width="14.42578125" bestFit="1" customWidth="1"/>
    <col min="4879" max="4879" width="14.85546875" customWidth="1"/>
    <col min="4880" max="4880" width="10.140625" bestFit="1" customWidth="1"/>
    <col min="4881" max="4881" width="14.42578125" bestFit="1" customWidth="1"/>
    <col min="4882" max="4882" width="14.85546875" customWidth="1"/>
    <col min="4883" max="4883" width="10.140625" bestFit="1" customWidth="1"/>
    <col min="4884" max="4884" width="14.42578125" bestFit="1" customWidth="1"/>
    <col min="4885" max="4885" width="14.85546875" customWidth="1"/>
    <col min="4886" max="4886" width="10.140625" bestFit="1" customWidth="1"/>
    <col min="4887" max="4888" width="14.42578125" bestFit="1" customWidth="1"/>
    <col min="4889" max="4889" width="10.140625" bestFit="1" customWidth="1"/>
    <col min="4890" max="4891" width="14.42578125" bestFit="1" customWidth="1"/>
    <col min="4892" max="4892" width="10.140625" bestFit="1" customWidth="1"/>
    <col min="4893" max="4894" width="14.42578125" bestFit="1" customWidth="1"/>
    <col min="4895" max="4895" width="10.140625" bestFit="1" customWidth="1"/>
    <col min="4896" max="4896" width="14.42578125" bestFit="1" customWidth="1"/>
    <col min="5124" max="5124" width="3.28515625" bestFit="1" customWidth="1"/>
    <col min="5125" max="5125" width="17.7109375" customWidth="1"/>
    <col min="5126" max="5126" width="14.85546875" customWidth="1"/>
    <col min="5127" max="5127" width="10.140625" bestFit="1" customWidth="1"/>
    <col min="5128" max="5128" width="14.42578125" bestFit="1" customWidth="1"/>
    <col min="5129" max="5129" width="14.85546875" customWidth="1"/>
    <col min="5130" max="5130" width="10.140625" bestFit="1" customWidth="1"/>
    <col min="5131" max="5131" width="14.42578125" bestFit="1" customWidth="1"/>
    <col min="5132" max="5132" width="14.85546875" customWidth="1"/>
    <col min="5133" max="5133" width="10.140625" bestFit="1" customWidth="1"/>
    <col min="5134" max="5134" width="14.42578125" bestFit="1" customWidth="1"/>
    <col min="5135" max="5135" width="14.85546875" customWidth="1"/>
    <col min="5136" max="5136" width="10.140625" bestFit="1" customWidth="1"/>
    <col min="5137" max="5137" width="14.42578125" bestFit="1" customWidth="1"/>
    <col min="5138" max="5138" width="14.85546875" customWidth="1"/>
    <col min="5139" max="5139" width="10.140625" bestFit="1" customWidth="1"/>
    <col min="5140" max="5140" width="14.42578125" bestFit="1" customWidth="1"/>
    <col min="5141" max="5141" width="14.85546875" customWidth="1"/>
    <col min="5142" max="5142" width="10.140625" bestFit="1" customWidth="1"/>
    <col min="5143" max="5144" width="14.42578125" bestFit="1" customWidth="1"/>
    <col min="5145" max="5145" width="10.140625" bestFit="1" customWidth="1"/>
    <col min="5146" max="5147" width="14.42578125" bestFit="1" customWidth="1"/>
    <col min="5148" max="5148" width="10.140625" bestFit="1" customWidth="1"/>
    <col min="5149" max="5150" width="14.42578125" bestFit="1" customWidth="1"/>
    <col min="5151" max="5151" width="10.140625" bestFit="1" customWidth="1"/>
    <col min="5152" max="5152" width="14.42578125" bestFit="1" customWidth="1"/>
    <col min="5380" max="5380" width="3.28515625" bestFit="1" customWidth="1"/>
    <col min="5381" max="5381" width="17.7109375" customWidth="1"/>
    <col min="5382" max="5382" width="14.85546875" customWidth="1"/>
    <col min="5383" max="5383" width="10.140625" bestFit="1" customWidth="1"/>
    <col min="5384" max="5384" width="14.42578125" bestFit="1" customWidth="1"/>
    <col min="5385" max="5385" width="14.85546875" customWidth="1"/>
    <col min="5386" max="5386" width="10.140625" bestFit="1" customWidth="1"/>
    <col min="5387" max="5387" width="14.42578125" bestFit="1" customWidth="1"/>
    <col min="5388" max="5388" width="14.85546875" customWidth="1"/>
    <col min="5389" max="5389" width="10.140625" bestFit="1" customWidth="1"/>
    <col min="5390" max="5390" width="14.42578125" bestFit="1" customWidth="1"/>
    <col min="5391" max="5391" width="14.85546875" customWidth="1"/>
    <col min="5392" max="5392" width="10.140625" bestFit="1" customWidth="1"/>
    <col min="5393" max="5393" width="14.42578125" bestFit="1" customWidth="1"/>
    <col min="5394" max="5394" width="14.85546875" customWidth="1"/>
    <col min="5395" max="5395" width="10.140625" bestFit="1" customWidth="1"/>
    <col min="5396" max="5396" width="14.42578125" bestFit="1" customWidth="1"/>
    <col min="5397" max="5397" width="14.85546875" customWidth="1"/>
    <col min="5398" max="5398" width="10.140625" bestFit="1" customWidth="1"/>
    <col min="5399" max="5400" width="14.42578125" bestFit="1" customWidth="1"/>
    <col min="5401" max="5401" width="10.140625" bestFit="1" customWidth="1"/>
    <col min="5402" max="5403" width="14.42578125" bestFit="1" customWidth="1"/>
    <col min="5404" max="5404" width="10.140625" bestFit="1" customWidth="1"/>
    <col min="5405" max="5406" width="14.42578125" bestFit="1" customWidth="1"/>
    <col min="5407" max="5407" width="10.140625" bestFit="1" customWidth="1"/>
    <col min="5408" max="5408" width="14.42578125" bestFit="1" customWidth="1"/>
    <col min="5636" max="5636" width="3.28515625" bestFit="1" customWidth="1"/>
    <col min="5637" max="5637" width="17.7109375" customWidth="1"/>
    <col min="5638" max="5638" width="14.85546875" customWidth="1"/>
    <col min="5639" max="5639" width="10.140625" bestFit="1" customWidth="1"/>
    <col min="5640" max="5640" width="14.42578125" bestFit="1" customWidth="1"/>
    <col min="5641" max="5641" width="14.85546875" customWidth="1"/>
    <col min="5642" max="5642" width="10.140625" bestFit="1" customWidth="1"/>
    <col min="5643" max="5643" width="14.42578125" bestFit="1" customWidth="1"/>
    <col min="5644" max="5644" width="14.85546875" customWidth="1"/>
    <col min="5645" max="5645" width="10.140625" bestFit="1" customWidth="1"/>
    <col min="5646" max="5646" width="14.42578125" bestFit="1" customWidth="1"/>
    <col min="5647" max="5647" width="14.85546875" customWidth="1"/>
    <col min="5648" max="5648" width="10.140625" bestFit="1" customWidth="1"/>
    <col min="5649" max="5649" width="14.42578125" bestFit="1" customWidth="1"/>
    <col min="5650" max="5650" width="14.85546875" customWidth="1"/>
    <col min="5651" max="5651" width="10.140625" bestFit="1" customWidth="1"/>
    <col min="5652" max="5652" width="14.42578125" bestFit="1" customWidth="1"/>
    <col min="5653" max="5653" width="14.85546875" customWidth="1"/>
    <col min="5654" max="5654" width="10.140625" bestFit="1" customWidth="1"/>
    <col min="5655" max="5656" width="14.42578125" bestFit="1" customWidth="1"/>
    <col min="5657" max="5657" width="10.140625" bestFit="1" customWidth="1"/>
    <col min="5658" max="5659" width="14.42578125" bestFit="1" customWidth="1"/>
    <col min="5660" max="5660" width="10.140625" bestFit="1" customWidth="1"/>
    <col min="5661" max="5662" width="14.42578125" bestFit="1" customWidth="1"/>
    <col min="5663" max="5663" width="10.140625" bestFit="1" customWidth="1"/>
    <col min="5664" max="5664" width="14.42578125" bestFit="1" customWidth="1"/>
    <col min="5892" max="5892" width="3.28515625" bestFit="1" customWidth="1"/>
    <col min="5893" max="5893" width="17.7109375" customWidth="1"/>
    <col min="5894" max="5894" width="14.85546875" customWidth="1"/>
    <col min="5895" max="5895" width="10.140625" bestFit="1" customWidth="1"/>
    <col min="5896" max="5896" width="14.42578125" bestFit="1" customWidth="1"/>
    <col min="5897" max="5897" width="14.85546875" customWidth="1"/>
    <col min="5898" max="5898" width="10.140625" bestFit="1" customWidth="1"/>
    <col min="5899" max="5899" width="14.42578125" bestFit="1" customWidth="1"/>
    <col min="5900" max="5900" width="14.85546875" customWidth="1"/>
    <col min="5901" max="5901" width="10.140625" bestFit="1" customWidth="1"/>
    <col min="5902" max="5902" width="14.42578125" bestFit="1" customWidth="1"/>
    <col min="5903" max="5903" width="14.85546875" customWidth="1"/>
    <col min="5904" max="5904" width="10.140625" bestFit="1" customWidth="1"/>
    <col min="5905" max="5905" width="14.42578125" bestFit="1" customWidth="1"/>
    <col min="5906" max="5906" width="14.85546875" customWidth="1"/>
    <col min="5907" max="5907" width="10.140625" bestFit="1" customWidth="1"/>
    <col min="5908" max="5908" width="14.42578125" bestFit="1" customWidth="1"/>
    <col min="5909" max="5909" width="14.85546875" customWidth="1"/>
    <col min="5910" max="5910" width="10.140625" bestFit="1" customWidth="1"/>
    <col min="5911" max="5912" width="14.42578125" bestFit="1" customWidth="1"/>
    <col min="5913" max="5913" width="10.140625" bestFit="1" customWidth="1"/>
    <col min="5914" max="5915" width="14.42578125" bestFit="1" customWidth="1"/>
    <col min="5916" max="5916" width="10.140625" bestFit="1" customWidth="1"/>
    <col min="5917" max="5918" width="14.42578125" bestFit="1" customWidth="1"/>
    <col min="5919" max="5919" width="10.140625" bestFit="1" customWidth="1"/>
    <col min="5920" max="5920" width="14.42578125" bestFit="1" customWidth="1"/>
    <col min="6148" max="6148" width="3.28515625" bestFit="1" customWidth="1"/>
    <col min="6149" max="6149" width="17.7109375" customWidth="1"/>
    <col min="6150" max="6150" width="14.85546875" customWidth="1"/>
    <col min="6151" max="6151" width="10.140625" bestFit="1" customWidth="1"/>
    <col min="6152" max="6152" width="14.42578125" bestFit="1" customWidth="1"/>
    <col min="6153" max="6153" width="14.85546875" customWidth="1"/>
    <col min="6154" max="6154" width="10.140625" bestFit="1" customWidth="1"/>
    <col min="6155" max="6155" width="14.42578125" bestFit="1" customWidth="1"/>
    <col min="6156" max="6156" width="14.85546875" customWidth="1"/>
    <col min="6157" max="6157" width="10.140625" bestFit="1" customWidth="1"/>
    <col min="6158" max="6158" width="14.42578125" bestFit="1" customWidth="1"/>
    <col min="6159" max="6159" width="14.85546875" customWidth="1"/>
    <col min="6160" max="6160" width="10.140625" bestFit="1" customWidth="1"/>
    <col min="6161" max="6161" width="14.42578125" bestFit="1" customWidth="1"/>
    <col min="6162" max="6162" width="14.85546875" customWidth="1"/>
    <col min="6163" max="6163" width="10.140625" bestFit="1" customWidth="1"/>
    <col min="6164" max="6164" width="14.42578125" bestFit="1" customWidth="1"/>
    <col min="6165" max="6165" width="14.85546875" customWidth="1"/>
    <col min="6166" max="6166" width="10.140625" bestFit="1" customWidth="1"/>
    <col min="6167" max="6168" width="14.42578125" bestFit="1" customWidth="1"/>
    <col min="6169" max="6169" width="10.140625" bestFit="1" customWidth="1"/>
    <col min="6170" max="6171" width="14.42578125" bestFit="1" customWidth="1"/>
    <col min="6172" max="6172" width="10.140625" bestFit="1" customWidth="1"/>
    <col min="6173" max="6174" width="14.42578125" bestFit="1" customWidth="1"/>
    <col min="6175" max="6175" width="10.140625" bestFit="1" customWidth="1"/>
    <col min="6176" max="6176" width="14.42578125" bestFit="1" customWidth="1"/>
    <col min="6404" max="6404" width="3.28515625" bestFit="1" customWidth="1"/>
    <col min="6405" max="6405" width="17.7109375" customWidth="1"/>
    <col min="6406" max="6406" width="14.85546875" customWidth="1"/>
    <col min="6407" max="6407" width="10.140625" bestFit="1" customWidth="1"/>
    <col min="6408" max="6408" width="14.42578125" bestFit="1" customWidth="1"/>
    <col min="6409" max="6409" width="14.85546875" customWidth="1"/>
    <col min="6410" max="6410" width="10.140625" bestFit="1" customWidth="1"/>
    <col min="6411" max="6411" width="14.42578125" bestFit="1" customWidth="1"/>
    <col min="6412" max="6412" width="14.85546875" customWidth="1"/>
    <col min="6413" max="6413" width="10.140625" bestFit="1" customWidth="1"/>
    <col min="6414" max="6414" width="14.42578125" bestFit="1" customWidth="1"/>
    <col min="6415" max="6415" width="14.85546875" customWidth="1"/>
    <col min="6416" max="6416" width="10.140625" bestFit="1" customWidth="1"/>
    <col min="6417" max="6417" width="14.42578125" bestFit="1" customWidth="1"/>
    <col min="6418" max="6418" width="14.85546875" customWidth="1"/>
    <col min="6419" max="6419" width="10.140625" bestFit="1" customWidth="1"/>
    <col min="6420" max="6420" width="14.42578125" bestFit="1" customWidth="1"/>
    <col min="6421" max="6421" width="14.85546875" customWidth="1"/>
    <col min="6422" max="6422" width="10.140625" bestFit="1" customWidth="1"/>
    <col min="6423" max="6424" width="14.42578125" bestFit="1" customWidth="1"/>
    <col min="6425" max="6425" width="10.140625" bestFit="1" customWidth="1"/>
    <col min="6426" max="6427" width="14.42578125" bestFit="1" customWidth="1"/>
    <col min="6428" max="6428" width="10.140625" bestFit="1" customWidth="1"/>
    <col min="6429" max="6430" width="14.42578125" bestFit="1" customWidth="1"/>
    <col min="6431" max="6431" width="10.140625" bestFit="1" customWidth="1"/>
    <col min="6432" max="6432" width="14.42578125" bestFit="1" customWidth="1"/>
    <col min="6660" max="6660" width="3.28515625" bestFit="1" customWidth="1"/>
    <col min="6661" max="6661" width="17.7109375" customWidth="1"/>
    <col min="6662" max="6662" width="14.85546875" customWidth="1"/>
    <col min="6663" max="6663" width="10.140625" bestFit="1" customWidth="1"/>
    <col min="6664" max="6664" width="14.42578125" bestFit="1" customWidth="1"/>
    <col min="6665" max="6665" width="14.85546875" customWidth="1"/>
    <col min="6666" max="6666" width="10.140625" bestFit="1" customWidth="1"/>
    <col min="6667" max="6667" width="14.42578125" bestFit="1" customWidth="1"/>
    <col min="6668" max="6668" width="14.85546875" customWidth="1"/>
    <col min="6669" max="6669" width="10.140625" bestFit="1" customWidth="1"/>
    <col min="6670" max="6670" width="14.42578125" bestFit="1" customWidth="1"/>
    <col min="6671" max="6671" width="14.85546875" customWidth="1"/>
    <col min="6672" max="6672" width="10.140625" bestFit="1" customWidth="1"/>
    <col min="6673" max="6673" width="14.42578125" bestFit="1" customWidth="1"/>
    <col min="6674" max="6674" width="14.85546875" customWidth="1"/>
    <col min="6675" max="6675" width="10.140625" bestFit="1" customWidth="1"/>
    <col min="6676" max="6676" width="14.42578125" bestFit="1" customWidth="1"/>
    <col min="6677" max="6677" width="14.85546875" customWidth="1"/>
    <col min="6678" max="6678" width="10.140625" bestFit="1" customWidth="1"/>
    <col min="6679" max="6680" width="14.42578125" bestFit="1" customWidth="1"/>
    <col min="6681" max="6681" width="10.140625" bestFit="1" customWidth="1"/>
    <col min="6682" max="6683" width="14.42578125" bestFit="1" customWidth="1"/>
    <col min="6684" max="6684" width="10.140625" bestFit="1" customWidth="1"/>
    <col min="6685" max="6686" width="14.42578125" bestFit="1" customWidth="1"/>
    <col min="6687" max="6687" width="10.140625" bestFit="1" customWidth="1"/>
    <col min="6688" max="6688" width="14.42578125" bestFit="1" customWidth="1"/>
    <col min="6916" max="6916" width="3.28515625" bestFit="1" customWidth="1"/>
    <col min="6917" max="6917" width="17.7109375" customWidth="1"/>
    <col min="6918" max="6918" width="14.85546875" customWidth="1"/>
    <col min="6919" max="6919" width="10.140625" bestFit="1" customWidth="1"/>
    <col min="6920" max="6920" width="14.42578125" bestFit="1" customWidth="1"/>
    <col min="6921" max="6921" width="14.85546875" customWidth="1"/>
    <col min="6922" max="6922" width="10.140625" bestFit="1" customWidth="1"/>
    <col min="6923" max="6923" width="14.42578125" bestFit="1" customWidth="1"/>
    <col min="6924" max="6924" width="14.85546875" customWidth="1"/>
    <col min="6925" max="6925" width="10.140625" bestFit="1" customWidth="1"/>
    <col min="6926" max="6926" width="14.42578125" bestFit="1" customWidth="1"/>
    <col min="6927" max="6927" width="14.85546875" customWidth="1"/>
    <col min="6928" max="6928" width="10.140625" bestFit="1" customWidth="1"/>
    <col min="6929" max="6929" width="14.42578125" bestFit="1" customWidth="1"/>
    <col min="6930" max="6930" width="14.85546875" customWidth="1"/>
    <col min="6931" max="6931" width="10.140625" bestFit="1" customWidth="1"/>
    <col min="6932" max="6932" width="14.42578125" bestFit="1" customWidth="1"/>
    <col min="6933" max="6933" width="14.85546875" customWidth="1"/>
    <col min="6934" max="6934" width="10.140625" bestFit="1" customWidth="1"/>
    <col min="6935" max="6936" width="14.42578125" bestFit="1" customWidth="1"/>
    <col min="6937" max="6937" width="10.140625" bestFit="1" customWidth="1"/>
    <col min="6938" max="6939" width="14.42578125" bestFit="1" customWidth="1"/>
    <col min="6940" max="6940" width="10.140625" bestFit="1" customWidth="1"/>
    <col min="6941" max="6942" width="14.42578125" bestFit="1" customWidth="1"/>
    <col min="6943" max="6943" width="10.140625" bestFit="1" customWidth="1"/>
    <col min="6944" max="6944" width="14.42578125" bestFit="1" customWidth="1"/>
    <col min="7172" max="7172" width="3.28515625" bestFit="1" customWidth="1"/>
    <col min="7173" max="7173" width="17.7109375" customWidth="1"/>
    <col min="7174" max="7174" width="14.85546875" customWidth="1"/>
    <col min="7175" max="7175" width="10.140625" bestFit="1" customWidth="1"/>
    <col min="7176" max="7176" width="14.42578125" bestFit="1" customWidth="1"/>
    <col min="7177" max="7177" width="14.85546875" customWidth="1"/>
    <col min="7178" max="7178" width="10.140625" bestFit="1" customWidth="1"/>
    <col min="7179" max="7179" width="14.42578125" bestFit="1" customWidth="1"/>
    <col min="7180" max="7180" width="14.85546875" customWidth="1"/>
    <col min="7181" max="7181" width="10.140625" bestFit="1" customWidth="1"/>
    <col min="7182" max="7182" width="14.42578125" bestFit="1" customWidth="1"/>
    <col min="7183" max="7183" width="14.85546875" customWidth="1"/>
    <col min="7184" max="7184" width="10.140625" bestFit="1" customWidth="1"/>
    <col min="7185" max="7185" width="14.42578125" bestFit="1" customWidth="1"/>
    <col min="7186" max="7186" width="14.85546875" customWidth="1"/>
    <col min="7187" max="7187" width="10.140625" bestFit="1" customWidth="1"/>
    <col min="7188" max="7188" width="14.42578125" bestFit="1" customWidth="1"/>
    <col min="7189" max="7189" width="14.85546875" customWidth="1"/>
    <col min="7190" max="7190" width="10.140625" bestFit="1" customWidth="1"/>
    <col min="7191" max="7192" width="14.42578125" bestFit="1" customWidth="1"/>
    <col min="7193" max="7193" width="10.140625" bestFit="1" customWidth="1"/>
    <col min="7194" max="7195" width="14.42578125" bestFit="1" customWidth="1"/>
    <col min="7196" max="7196" width="10.140625" bestFit="1" customWidth="1"/>
    <col min="7197" max="7198" width="14.42578125" bestFit="1" customWidth="1"/>
    <col min="7199" max="7199" width="10.140625" bestFit="1" customWidth="1"/>
    <col min="7200" max="7200" width="14.42578125" bestFit="1" customWidth="1"/>
    <col min="7428" max="7428" width="3.28515625" bestFit="1" customWidth="1"/>
    <col min="7429" max="7429" width="17.7109375" customWidth="1"/>
    <col min="7430" max="7430" width="14.85546875" customWidth="1"/>
    <col min="7431" max="7431" width="10.140625" bestFit="1" customWidth="1"/>
    <col min="7432" max="7432" width="14.42578125" bestFit="1" customWidth="1"/>
    <col min="7433" max="7433" width="14.85546875" customWidth="1"/>
    <col min="7434" max="7434" width="10.140625" bestFit="1" customWidth="1"/>
    <col min="7435" max="7435" width="14.42578125" bestFit="1" customWidth="1"/>
    <col min="7436" max="7436" width="14.85546875" customWidth="1"/>
    <col min="7437" max="7437" width="10.140625" bestFit="1" customWidth="1"/>
    <col min="7438" max="7438" width="14.42578125" bestFit="1" customWidth="1"/>
    <col min="7439" max="7439" width="14.85546875" customWidth="1"/>
    <col min="7440" max="7440" width="10.140625" bestFit="1" customWidth="1"/>
    <col min="7441" max="7441" width="14.42578125" bestFit="1" customWidth="1"/>
    <col min="7442" max="7442" width="14.85546875" customWidth="1"/>
    <col min="7443" max="7443" width="10.140625" bestFit="1" customWidth="1"/>
    <col min="7444" max="7444" width="14.42578125" bestFit="1" customWidth="1"/>
    <col min="7445" max="7445" width="14.85546875" customWidth="1"/>
    <col min="7446" max="7446" width="10.140625" bestFit="1" customWidth="1"/>
    <col min="7447" max="7448" width="14.42578125" bestFit="1" customWidth="1"/>
    <col min="7449" max="7449" width="10.140625" bestFit="1" customWidth="1"/>
    <col min="7450" max="7451" width="14.42578125" bestFit="1" customWidth="1"/>
    <col min="7452" max="7452" width="10.140625" bestFit="1" customWidth="1"/>
    <col min="7453" max="7454" width="14.42578125" bestFit="1" customWidth="1"/>
    <col min="7455" max="7455" width="10.140625" bestFit="1" customWidth="1"/>
    <col min="7456" max="7456" width="14.42578125" bestFit="1" customWidth="1"/>
    <col min="7684" max="7684" width="3.28515625" bestFit="1" customWidth="1"/>
    <col min="7685" max="7685" width="17.7109375" customWidth="1"/>
    <col min="7686" max="7686" width="14.85546875" customWidth="1"/>
    <col min="7687" max="7687" width="10.140625" bestFit="1" customWidth="1"/>
    <col min="7688" max="7688" width="14.42578125" bestFit="1" customWidth="1"/>
    <col min="7689" max="7689" width="14.85546875" customWidth="1"/>
    <col min="7690" max="7690" width="10.140625" bestFit="1" customWidth="1"/>
    <col min="7691" max="7691" width="14.42578125" bestFit="1" customWidth="1"/>
    <col min="7692" max="7692" width="14.85546875" customWidth="1"/>
    <col min="7693" max="7693" width="10.140625" bestFit="1" customWidth="1"/>
    <col min="7694" max="7694" width="14.42578125" bestFit="1" customWidth="1"/>
    <col min="7695" max="7695" width="14.85546875" customWidth="1"/>
    <col min="7696" max="7696" width="10.140625" bestFit="1" customWidth="1"/>
    <col min="7697" max="7697" width="14.42578125" bestFit="1" customWidth="1"/>
    <col min="7698" max="7698" width="14.85546875" customWidth="1"/>
    <col min="7699" max="7699" width="10.140625" bestFit="1" customWidth="1"/>
    <col min="7700" max="7700" width="14.42578125" bestFit="1" customWidth="1"/>
    <col min="7701" max="7701" width="14.85546875" customWidth="1"/>
    <col min="7702" max="7702" width="10.140625" bestFit="1" customWidth="1"/>
    <col min="7703" max="7704" width="14.42578125" bestFit="1" customWidth="1"/>
    <col min="7705" max="7705" width="10.140625" bestFit="1" customWidth="1"/>
    <col min="7706" max="7707" width="14.42578125" bestFit="1" customWidth="1"/>
    <col min="7708" max="7708" width="10.140625" bestFit="1" customWidth="1"/>
    <col min="7709" max="7710" width="14.42578125" bestFit="1" customWidth="1"/>
    <col min="7711" max="7711" width="10.140625" bestFit="1" customWidth="1"/>
    <col min="7712" max="7712" width="14.42578125" bestFit="1" customWidth="1"/>
    <col min="7940" max="7940" width="3.28515625" bestFit="1" customWidth="1"/>
    <col min="7941" max="7941" width="17.7109375" customWidth="1"/>
    <col min="7942" max="7942" width="14.85546875" customWidth="1"/>
    <col min="7943" max="7943" width="10.140625" bestFit="1" customWidth="1"/>
    <col min="7944" max="7944" width="14.42578125" bestFit="1" customWidth="1"/>
    <col min="7945" max="7945" width="14.85546875" customWidth="1"/>
    <col min="7946" max="7946" width="10.140625" bestFit="1" customWidth="1"/>
    <col min="7947" max="7947" width="14.42578125" bestFit="1" customWidth="1"/>
    <col min="7948" max="7948" width="14.85546875" customWidth="1"/>
    <col min="7949" max="7949" width="10.140625" bestFit="1" customWidth="1"/>
    <col min="7950" max="7950" width="14.42578125" bestFit="1" customWidth="1"/>
    <col min="7951" max="7951" width="14.85546875" customWidth="1"/>
    <col min="7952" max="7952" width="10.140625" bestFit="1" customWidth="1"/>
    <col min="7953" max="7953" width="14.42578125" bestFit="1" customWidth="1"/>
    <col min="7954" max="7954" width="14.85546875" customWidth="1"/>
    <col min="7955" max="7955" width="10.140625" bestFit="1" customWidth="1"/>
    <col min="7956" max="7956" width="14.42578125" bestFit="1" customWidth="1"/>
    <col min="7957" max="7957" width="14.85546875" customWidth="1"/>
    <col min="7958" max="7958" width="10.140625" bestFit="1" customWidth="1"/>
    <col min="7959" max="7960" width="14.42578125" bestFit="1" customWidth="1"/>
    <col min="7961" max="7961" width="10.140625" bestFit="1" customWidth="1"/>
    <col min="7962" max="7963" width="14.42578125" bestFit="1" customWidth="1"/>
    <col min="7964" max="7964" width="10.140625" bestFit="1" customWidth="1"/>
    <col min="7965" max="7966" width="14.42578125" bestFit="1" customWidth="1"/>
    <col min="7967" max="7967" width="10.140625" bestFit="1" customWidth="1"/>
    <col min="7968" max="7968" width="14.42578125" bestFit="1" customWidth="1"/>
    <col min="8196" max="8196" width="3.28515625" bestFit="1" customWidth="1"/>
    <col min="8197" max="8197" width="17.7109375" customWidth="1"/>
    <col min="8198" max="8198" width="14.85546875" customWidth="1"/>
    <col min="8199" max="8199" width="10.140625" bestFit="1" customWidth="1"/>
    <col min="8200" max="8200" width="14.42578125" bestFit="1" customWidth="1"/>
    <col min="8201" max="8201" width="14.85546875" customWidth="1"/>
    <col min="8202" max="8202" width="10.140625" bestFit="1" customWidth="1"/>
    <col min="8203" max="8203" width="14.42578125" bestFit="1" customWidth="1"/>
    <col min="8204" max="8204" width="14.85546875" customWidth="1"/>
    <col min="8205" max="8205" width="10.140625" bestFit="1" customWidth="1"/>
    <col min="8206" max="8206" width="14.42578125" bestFit="1" customWidth="1"/>
    <col min="8207" max="8207" width="14.85546875" customWidth="1"/>
    <col min="8208" max="8208" width="10.140625" bestFit="1" customWidth="1"/>
    <col min="8209" max="8209" width="14.42578125" bestFit="1" customWidth="1"/>
    <col min="8210" max="8210" width="14.85546875" customWidth="1"/>
    <col min="8211" max="8211" width="10.140625" bestFit="1" customWidth="1"/>
    <col min="8212" max="8212" width="14.42578125" bestFit="1" customWidth="1"/>
    <col min="8213" max="8213" width="14.85546875" customWidth="1"/>
    <col min="8214" max="8214" width="10.140625" bestFit="1" customWidth="1"/>
    <col min="8215" max="8216" width="14.42578125" bestFit="1" customWidth="1"/>
    <col min="8217" max="8217" width="10.140625" bestFit="1" customWidth="1"/>
    <col min="8218" max="8219" width="14.42578125" bestFit="1" customWidth="1"/>
    <col min="8220" max="8220" width="10.140625" bestFit="1" customWidth="1"/>
    <col min="8221" max="8222" width="14.42578125" bestFit="1" customWidth="1"/>
    <col min="8223" max="8223" width="10.140625" bestFit="1" customWidth="1"/>
    <col min="8224" max="8224" width="14.42578125" bestFit="1" customWidth="1"/>
    <col min="8452" max="8452" width="3.28515625" bestFit="1" customWidth="1"/>
    <col min="8453" max="8453" width="17.7109375" customWidth="1"/>
    <col min="8454" max="8454" width="14.85546875" customWidth="1"/>
    <col min="8455" max="8455" width="10.140625" bestFit="1" customWidth="1"/>
    <col min="8456" max="8456" width="14.42578125" bestFit="1" customWidth="1"/>
    <col min="8457" max="8457" width="14.85546875" customWidth="1"/>
    <col min="8458" max="8458" width="10.140625" bestFit="1" customWidth="1"/>
    <col min="8459" max="8459" width="14.42578125" bestFit="1" customWidth="1"/>
    <col min="8460" max="8460" width="14.85546875" customWidth="1"/>
    <col min="8461" max="8461" width="10.140625" bestFit="1" customWidth="1"/>
    <col min="8462" max="8462" width="14.42578125" bestFit="1" customWidth="1"/>
    <col min="8463" max="8463" width="14.85546875" customWidth="1"/>
    <col min="8464" max="8464" width="10.140625" bestFit="1" customWidth="1"/>
    <col min="8465" max="8465" width="14.42578125" bestFit="1" customWidth="1"/>
    <col min="8466" max="8466" width="14.85546875" customWidth="1"/>
    <col min="8467" max="8467" width="10.140625" bestFit="1" customWidth="1"/>
    <col min="8468" max="8468" width="14.42578125" bestFit="1" customWidth="1"/>
    <col min="8469" max="8469" width="14.85546875" customWidth="1"/>
    <col min="8470" max="8470" width="10.140625" bestFit="1" customWidth="1"/>
    <col min="8471" max="8472" width="14.42578125" bestFit="1" customWidth="1"/>
    <col min="8473" max="8473" width="10.140625" bestFit="1" customWidth="1"/>
    <col min="8474" max="8475" width="14.42578125" bestFit="1" customWidth="1"/>
    <col min="8476" max="8476" width="10.140625" bestFit="1" customWidth="1"/>
    <col min="8477" max="8478" width="14.42578125" bestFit="1" customWidth="1"/>
    <col min="8479" max="8479" width="10.140625" bestFit="1" customWidth="1"/>
    <col min="8480" max="8480" width="14.42578125" bestFit="1" customWidth="1"/>
    <col min="8708" max="8708" width="3.28515625" bestFit="1" customWidth="1"/>
    <col min="8709" max="8709" width="17.7109375" customWidth="1"/>
    <col min="8710" max="8710" width="14.85546875" customWidth="1"/>
    <col min="8711" max="8711" width="10.140625" bestFit="1" customWidth="1"/>
    <col min="8712" max="8712" width="14.42578125" bestFit="1" customWidth="1"/>
    <col min="8713" max="8713" width="14.85546875" customWidth="1"/>
    <col min="8714" max="8714" width="10.140625" bestFit="1" customWidth="1"/>
    <col min="8715" max="8715" width="14.42578125" bestFit="1" customWidth="1"/>
    <col min="8716" max="8716" width="14.85546875" customWidth="1"/>
    <col min="8717" max="8717" width="10.140625" bestFit="1" customWidth="1"/>
    <col min="8718" max="8718" width="14.42578125" bestFit="1" customWidth="1"/>
    <col min="8719" max="8719" width="14.85546875" customWidth="1"/>
    <col min="8720" max="8720" width="10.140625" bestFit="1" customWidth="1"/>
    <col min="8721" max="8721" width="14.42578125" bestFit="1" customWidth="1"/>
    <col min="8722" max="8722" width="14.85546875" customWidth="1"/>
    <col min="8723" max="8723" width="10.140625" bestFit="1" customWidth="1"/>
    <col min="8724" max="8724" width="14.42578125" bestFit="1" customWidth="1"/>
    <col min="8725" max="8725" width="14.85546875" customWidth="1"/>
    <col min="8726" max="8726" width="10.140625" bestFit="1" customWidth="1"/>
    <col min="8727" max="8728" width="14.42578125" bestFit="1" customWidth="1"/>
    <col min="8729" max="8729" width="10.140625" bestFit="1" customWidth="1"/>
    <col min="8730" max="8731" width="14.42578125" bestFit="1" customWidth="1"/>
    <col min="8732" max="8732" width="10.140625" bestFit="1" customWidth="1"/>
    <col min="8733" max="8734" width="14.42578125" bestFit="1" customWidth="1"/>
    <col min="8735" max="8735" width="10.140625" bestFit="1" customWidth="1"/>
    <col min="8736" max="8736" width="14.42578125" bestFit="1" customWidth="1"/>
    <col min="8964" max="8964" width="3.28515625" bestFit="1" customWidth="1"/>
    <col min="8965" max="8965" width="17.7109375" customWidth="1"/>
    <col min="8966" max="8966" width="14.85546875" customWidth="1"/>
    <col min="8967" max="8967" width="10.140625" bestFit="1" customWidth="1"/>
    <col min="8968" max="8968" width="14.42578125" bestFit="1" customWidth="1"/>
    <col min="8969" max="8969" width="14.85546875" customWidth="1"/>
    <col min="8970" max="8970" width="10.140625" bestFit="1" customWidth="1"/>
    <col min="8971" max="8971" width="14.42578125" bestFit="1" customWidth="1"/>
    <col min="8972" max="8972" width="14.85546875" customWidth="1"/>
    <col min="8973" max="8973" width="10.140625" bestFit="1" customWidth="1"/>
    <col min="8974" max="8974" width="14.42578125" bestFit="1" customWidth="1"/>
    <col min="8975" max="8975" width="14.85546875" customWidth="1"/>
    <col min="8976" max="8976" width="10.140625" bestFit="1" customWidth="1"/>
    <col min="8977" max="8977" width="14.42578125" bestFit="1" customWidth="1"/>
    <col min="8978" max="8978" width="14.85546875" customWidth="1"/>
    <col min="8979" max="8979" width="10.140625" bestFit="1" customWidth="1"/>
    <col min="8980" max="8980" width="14.42578125" bestFit="1" customWidth="1"/>
    <col min="8981" max="8981" width="14.85546875" customWidth="1"/>
    <col min="8982" max="8982" width="10.140625" bestFit="1" customWidth="1"/>
    <col min="8983" max="8984" width="14.42578125" bestFit="1" customWidth="1"/>
    <col min="8985" max="8985" width="10.140625" bestFit="1" customWidth="1"/>
    <col min="8986" max="8987" width="14.42578125" bestFit="1" customWidth="1"/>
    <col min="8988" max="8988" width="10.140625" bestFit="1" customWidth="1"/>
    <col min="8989" max="8990" width="14.42578125" bestFit="1" customWidth="1"/>
    <col min="8991" max="8991" width="10.140625" bestFit="1" customWidth="1"/>
    <col min="8992" max="8992" width="14.42578125" bestFit="1" customWidth="1"/>
    <col min="9220" max="9220" width="3.28515625" bestFit="1" customWidth="1"/>
    <col min="9221" max="9221" width="17.7109375" customWidth="1"/>
    <col min="9222" max="9222" width="14.85546875" customWidth="1"/>
    <col min="9223" max="9223" width="10.140625" bestFit="1" customWidth="1"/>
    <col min="9224" max="9224" width="14.42578125" bestFit="1" customWidth="1"/>
    <col min="9225" max="9225" width="14.85546875" customWidth="1"/>
    <col min="9226" max="9226" width="10.140625" bestFit="1" customWidth="1"/>
    <col min="9227" max="9227" width="14.42578125" bestFit="1" customWidth="1"/>
    <col min="9228" max="9228" width="14.85546875" customWidth="1"/>
    <col min="9229" max="9229" width="10.140625" bestFit="1" customWidth="1"/>
    <col min="9230" max="9230" width="14.42578125" bestFit="1" customWidth="1"/>
    <col min="9231" max="9231" width="14.85546875" customWidth="1"/>
    <col min="9232" max="9232" width="10.140625" bestFit="1" customWidth="1"/>
    <col min="9233" max="9233" width="14.42578125" bestFit="1" customWidth="1"/>
    <col min="9234" max="9234" width="14.85546875" customWidth="1"/>
    <col min="9235" max="9235" width="10.140625" bestFit="1" customWidth="1"/>
    <col min="9236" max="9236" width="14.42578125" bestFit="1" customWidth="1"/>
    <col min="9237" max="9237" width="14.85546875" customWidth="1"/>
    <col min="9238" max="9238" width="10.140625" bestFit="1" customWidth="1"/>
    <col min="9239" max="9240" width="14.42578125" bestFit="1" customWidth="1"/>
    <col min="9241" max="9241" width="10.140625" bestFit="1" customWidth="1"/>
    <col min="9242" max="9243" width="14.42578125" bestFit="1" customWidth="1"/>
    <col min="9244" max="9244" width="10.140625" bestFit="1" customWidth="1"/>
    <col min="9245" max="9246" width="14.42578125" bestFit="1" customWidth="1"/>
    <col min="9247" max="9247" width="10.140625" bestFit="1" customWidth="1"/>
    <col min="9248" max="9248" width="14.42578125" bestFit="1" customWidth="1"/>
    <col min="9476" max="9476" width="3.28515625" bestFit="1" customWidth="1"/>
    <col min="9477" max="9477" width="17.7109375" customWidth="1"/>
    <col min="9478" max="9478" width="14.85546875" customWidth="1"/>
    <col min="9479" max="9479" width="10.140625" bestFit="1" customWidth="1"/>
    <col min="9480" max="9480" width="14.42578125" bestFit="1" customWidth="1"/>
    <col min="9481" max="9481" width="14.85546875" customWidth="1"/>
    <col min="9482" max="9482" width="10.140625" bestFit="1" customWidth="1"/>
    <col min="9483" max="9483" width="14.42578125" bestFit="1" customWidth="1"/>
    <col min="9484" max="9484" width="14.85546875" customWidth="1"/>
    <col min="9485" max="9485" width="10.140625" bestFit="1" customWidth="1"/>
    <col min="9486" max="9486" width="14.42578125" bestFit="1" customWidth="1"/>
    <col min="9487" max="9487" width="14.85546875" customWidth="1"/>
    <col min="9488" max="9488" width="10.140625" bestFit="1" customWidth="1"/>
    <col min="9489" max="9489" width="14.42578125" bestFit="1" customWidth="1"/>
    <col min="9490" max="9490" width="14.85546875" customWidth="1"/>
    <col min="9491" max="9491" width="10.140625" bestFit="1" customWidth="1"/>
    <col min="9492" max="9492" width="14.42578125" bestFit="1" customWidth="1"/>
    <col min="9493" max="9493" width="14.85546875" customWidth="1"/>
    <col min="9494" max="9494" width="10.140625" bestFit="1" customWidth="1"/>
    <col min="9495" max="9496" width="14.42578125" bestFit="1" customWidth="1"/>
    <col min="9497" max="9497" width="10.140625" bestFit="1" customWidth="1"/>
    <col min="9498" max="9499" width="14.42578125" bestFit="1" customWidth="1"/>
    <col min="9500" max="9500" width="10.140625" bestFit="1" customWidth="1"/>
    <col min="9501" max="9502" width="14.42578125" bestFit="1" customWidth="1"/>
    <col min="9503" max="9503" width="10.140625" bestFit="1" customWidth="1"/>
    <col min="9504" max="9504" width="14.42578125" bestFit="1" customWidth="1"/>
    <col min="9732" max="9732" width="3.28515625" bestFit="1" customWidth="1"/>
    <col min="9733" max="9733" width="17.7109375" customWidth="1"/>
    <col min="9734" max="9734" width="14.85546875" customWidth="1"/>
    <col min="9735" max="9735" width="10.140625" bestFit="1" customWidth="1"/>
    <col min="9736" max="9736" width="14.42578125" bestFit="1" customWidth="1"/>
    <col min="9737" max="9737" width="14.85546875" customWidth="1"/>
    <col min="9738" max="9738" width="10.140625" bestFit="1" customWidth="1"/>
    <col min="9739" max="9739" width="14.42578125" bestFit="1" customWidth="1"/>
    <col min="9740" max="9740" width="14.85546875" customWidth="1"/>
    <col min="9741" max="9741" width="10.140625" bestFit="1" customWidth="1"/>
    <col min="9742" max="9742" width="14.42578125" bestFit="1" customWidth="1"/>
    <col min="9743" max="9743" width="14.85546875" customWidth="1"/>
    <col min="9744" max="9744" width="10.140625" bestFit="1" customWidth="1"/>
    <col min="9745" max="9745" width="14.42578125" bestFit="1" customWidth="1"/>
    <col min="9746" max="9746" width="14.85546875" customWidth="1"/>
    <col min="9747" max="9747" width="10.140625" bestFit="1" customWidth="1"/>
    <col min="9748" max="9748" width="14.42578125" bestFit="1" customWidth="1"/>
    <col min="9749" max="9749" width="14.85546875" customWidth="1"/>
    <col min="9750" max="9750" width="10.140625" bestFit="1" customWidth="1"/>
    <col min="9751" max="9752" width="14.42578125" bestFit="1" customWidth="1"/>
    <col min="9753" max="9753" width="10.140625" bestFit="1" customWidth="1"/>
    <col min="9754" max="9755" width="14.42578125" bestFit="1" customWidth="1"/>
    <col min="9756" max="9756" width="10.140625" bestFit="1" customWidth="1"/>
    <col min="9757" max="9758" width="14.42578125" bestFit="1" customWidth="1"/>
    <col min="9759" max="9759" width="10.140625" bestFit="1" customWidth="1"/>
    <col min="9760" max="9760" width="14.42578125" bestFit="1" customWidth="1"/>
    <col min="9988" max="9988" width="3.28515625" bestFit="1" customWidth="1"/>
    <col min="9989" max="9989" width="17.7109375" customWidth="1"/>
    <col min="9990" max="9990" width="14.85546875" customWidth="1"/>
    <col min="9991" max="9991" width="10.140625" bestFit="1" customWidth="1"/>
    <col min="9992" max="9992" width="14.42578125" bestFit="1" customWidth="1"/>
    <col min="9993" max="9993" width="14.85546875" customWidth="1"/>
    <col min="9994" max="9994" width="10.140625" bestFit="1" customWidth="1"/>
    <col min="9995" max="9995" width="14.42578125" bestFit="1" customWidth="1"/>
    <col min="9996" max="9996" width="14.85546875" customWidth="1"/>
    <col min="9997" max="9997" width="10.140625" bestFit="1" customWidth="1"/>
    <col min="9998" max="9998" width="14.42578125" bestFit="1" customWidth="1"/>
    <col min="9999" max="9999" width="14.85546875" customWidth="1"/>
    <col min="10000" max="10000" width="10.140625" bestFit="1" customWidth="1"/>
    <col min="10001" max="10001" width="14.42578125" bestFit="1" customWidth="1"/>
    <col min="10002" max="10002" width="14.85546875" customWidth="1"/>
    <col min="10003" max="10003" width="10.140625" bestFit="1" customWidth="1"/>
    <col min="10004" max="10004" width="14.42578125" bestFit="1" customWidth="1"/>
    <col min="10005" max="10005" width="14.85546875" customWidth="1"/>
    <col min="10006" max="10006" width="10.140625" bestFit="1" customWidth="1"/>
    <col min="10007" max="10008" width="14.42578125" bestFit="1" customWidth="1"/>
    <col min="10009" max="10009" width="10.140625" bestFit="1" customWidth="1"/>
    <col min="10010" max="10011" width="14.42578125" bestFit="1" customWidth="1"/>
    <col min="10012" max="10012" width="10.140625" bestFit="1" customWidth="1"/>
    <col min="10013" max="10014" width="14.42578125" bestFit="1" customWidth="1"/>
    <col min="10015" max="10015" width="10.140625" bestFit="1" customWidth="1"/>
    <col min="10016" max="10016" width="14.42578125" bestFit="1" customWidth="1"/>
    <col min="10244" max="10244" width="3.28515625" bestFit="1" customWidth="1"/>
    <col min="10245" max="10245" width="17.7109375" customWidth="1"/>
    <col min="10246" max="10246" width="14.85546875" customWidth="1"/>
    <col min="10247" max="10247" width="10.140625" bestFit="1" customWidth="1"/>
    <col min="10248" max="10248" width="14.42578125" bestFit="1" customWidth="1"/>
    <col min="10249" max="10249" width="14.85546875" customWidth="1"/>
    <col min="10250" max="10250" width="10.140625" bestFit="1" customWidth="1"/>
    <col min="10251" max="10251" width="14.42578125" bestFit="1" customWidth="1"/>
    <col min="10252" max="10252" width="14.85546875" customWidth="1"/>
    <col min="10253" max="10253" width="10.140625" bestFit="1" customWidth="1"/>
    <col min="10254" max="10254" width="14.42578125" bestFit="1" customWidth="1"/>
    <col min="10255" max="10255" width="14.85546875" customWidth="1"/>
    <col min="10256" max="10256" width="10.140625" bestFit="1" customWidth="1"/>
    <col min="10257" max="10257" width="14.42578125" bestFit="1" customWidth="1"/>
    <col min="10258" max="10258" width="14.85546875" customWidth="1"/>
    <col min="10259" max="10259" width="10.140625" bestFit="1" customWidth="1"/>
    <col min="10260" max="10260" width="14.42578125" bestFit="1" customWidth="1"/>
    <col min="10261" max="10261" width="14.85546875" customWidth="1"/>
    <col min="10262" max="10262" width="10.140625" bestFit="1" customWidth="1"/>
    <col min="10263" max="10264" width="14.42578125" bestFit="1" customWidth="1"/>
    <col min="10265" max="10265" width="10.140625" bestFit="1" customWidth="1"/>
    <col min="10266" max="10267" width="14.42578125" bestFit="1" customWidth="1"/>
    <col min="10268" max="10268" width="10.140625" bestFit="1" customWidth="1"/>
    <col min="10269" max="10270" width="14.42578125" bestFit="1" customWidth="1"/>
    <col min="10271" max="10271" width="10.140625" bestFit="1" customWidth="1"/>
    <col min="10272" max="10272" width="14.42578125" bestFit="1" customWidth="1"/>
    <col min="10500" max="10500" width="3.28515625" bestFit="1" customWidth="1"/>
    <col min="10501" max="10501" width="17.7109375" customWidth="1"/>
    <col min="10502" max="10502" width="14.85546875" customWidth="1"/>
    <col min="10503" max="10503" width="10.140625" bestFit="1" customWidth="1"/>
    <col min="10504" max="10504" width="14.42578125" bestFit="1" customWidth="1"/>
    <col min="10505" max="10505" width="14.85546875" customWidth="1"/>
    <col min="10506" max="10506" width="10.140625" bestFit="1" customWidth="1"/>
    <col min="10507" max="10507" width="14.42578125" bestFit="1" customWidth="1"/>
    <col min="10508" max="10508" width="14.85546875" customWidth="1"/>
    <col min="10509" max="10509" width="10.140625" bestFit="1" customWidth="1"/>
    <col min="10510" max="10510" width="14.42578125" bestFit="1" customWidth="1"/>
    <col min="10511" max="10511" width="14.85546875" customWidth="1"/>
    <col min="10512" max="10512" width="10.140625" bestFit="1" customWidth="1"/>
    <col min="10513" max="10513" width="14.42578125" bestFit="1" customWidth="1"/>
    <col min="10514" max="10514" width="14.85546875" customWidth="1"/>
    <col min="10515" max="10515" width="10.140625" bestFit="1" customWidth="1"/>
    <col min="10516" max="10516" width="14.42578125" bestFit="1" customWidth="1"/>
    <col min="10517" max="10517" width="14.85546875" customWidth="1"/>
    <col min="10518" max="10518" width="10.140625" bestFit="1" customWidth="1"/>
    <col min="10519" max="10520" width="14.42578125" bestFit="1" customWidth="1"/>
    <col min="10521" max="10521" width="10.140625" bestFit="1" customWidth="1"/>
    <col min="10522" max="10523" width="14.42578125" bestFit="1" customWidth="1"/>
    <col min="10524" max="10524" width="10.140625" bestFit="1" customWidth="1"/>
    <col min="10525" max="10526" width="14.42578125" bestFit="1" customWidth="1"/>
    <col min="10527" max="10527" width="10.140625" bestFit="1" customWidth="1"/>
    <col min="10528" max="10528" width="14.42578125" bestFit="1" customWidth="1"/>
    <col min="10756" max="10756" width="3.28515625" bestFit="1" customWidth="1"/>
    <col min="10757" max="10757" width="17.7109375" customWidth="1"/>
    <col min="10758" max="10758" width="14.85546875" customWidth="1"/>
    <col min="10759" max="10759" width="10.140625" bestFit="1" customWidth="1"/>
    <col min="10760" max="10760" width="14.42578125" bestFit="1" customWidth="1"/>
    <col min="10761" max="10761" width="14.85546875" customWidth="1"/>
    <col min="10762" max="10762" width="10.140625" bestFit="1" customWidth="1"/>
    <col min="10763" max="10763" width="14.42578125" bestFit="1" customWidth="1"/>
    <col min="10764" max="10764" width="14.85546875" customWidth="1"/>
    <col min="10765" max="10765" width="10.140625" bestFit="1" customWidth="1"/>
    <col min="10766" max="10766" width="14.42578125" bestFit="1" customWidth="1"/>
    <col min="10767" max="10767" width="14.85546875" customWidth="1"/>
    <col min="10768" max="10768" width="10.140625" bestFit="1" customWidth="1"/>
    <col min="10769" max="10769" width="14.42578125" bestFit="1" customWidth="1"/>
    <col min="10770" max="10770" width="14.85546875" customWidth="1"/>
    <col min="10771" max="10771" width="10.140625" bestFit="1" customWidth="1"/>
    <col min="10772" max="10772" width="14.42578125" bestFit="1" customWidth="1"/>
    <col min="10773" max="10773" width="14.85546875" customWidth="1"/>
    <col min="10774" max="10774" width="10.140625" bestFit="1" customWidth="1"/>
    <col min="10775" max="10776" width="14.42578125" bestFit="1" customWidth="1"/>
    <col min="10777" max="10777" width="10.140625" bestFit="1" customWidth="1"/>
    <col min="10778" max="10779" width="14.42578125" bestFit="1" customWidth="1"/>
    <col min="10780" max="10780" width="10.140625" bestFit="1" customWidth="1"/>
    <col min="10781" max="10782" width="14.42578125" bestFit="1" customWidth="1"/>
    <col min="10783" max="10783" width="10.140625" bestFit="1" customWidth="1"/>
    <col min="10784" max="10784" width="14.42578125" bestFit="1" customWidth="1"/>
    <col min="11012" max="11012" width="3.28515625" bestFit="1" customWidth="1"/>
    <col min="11013" max="11013" width="17.7109375" customWidth="1"/>
    <col min="11014" max="11014" width="14.85546875" customWidth="1"/>
    <col min="11015" max="11015" width="10.140625" bestFit="1" customWidth="1"/>
    <col min="11016" max="11016" width="14.42578125" bestFit="1" customWidth="1"/>
    <col min="11017" max="11017" width="14.85546875" customWidth="1"/>
    <col min="11018" max="11018" width="10.140625" bestFit="1" customWidth="1"/>
    <col min="11019" max="11019" width="14.42578125" bestFit="1" customWidth="1"/>
    <col min="11020" max="11020" width="14.85546875" customWidth="1"/>
    <col min="11021" max="11021" width="10.140625" bestFit="1" customWidth="1"/>
    <col min="11022" max="11022" width="14.42578125" bestFit="1" customWidth="1"/>
    <col min="11023" max="11023" width="14.85546875" customWidth="1"/>
    <col min="11024" max="11024" width="10.140625" bestFit="1" customWidth="1"/>
    <col min="11025" max="11025" width="14.42578125" bestFit="1" customWidth="1"/>
    <col min="11026" max="11026" width="14.85546875" customWidth="1"/>
    <col min="11027" max="11027" width="10.140625" bestFit="1" customWidth="1"/>
    <col min="11028" max="11028" width="14.42578125" bestFit="1" customWidth="1"/>
    <col min="11029" max="11029" width="14.85546875" customWidth="1"/>
    <col min="11030" max="11030" width="10.140625" bestFit="1" customWidth="1"/>
    <col min="11031" max="11032" width="14.42578125" bestFit="1" customWidth="1"/>
    <col min="11033" max="11033" width="10.140625" bestFit="1" customWidth="1"/>
    <col min="11034" max="11035" width="14.42578125" bestFit="1" customWidth="1"/>
    <col min="11036" max="11036" width="10.140625" bestFit="1" customWidth="1"/>
    <col min="11037" max="11038" width="14.42578125" bestFit="1" customWidth="1"/>
    <col min="11039" max="11039" width="10.140625" bestFit="1" customWidth="1"/>
    <col min="11040" max="11040" width="14.42578125" bestFit="1" customWidth="1"/>
    <col min="11268" max="11268" width="3.28515625" bestFit="1" customWidth="1"/>
    <col min="11269" max="11269" width="17.7109375" customWidth="1"/>
    <col min="11270" max="11270" width="14.85546875" customWidth="1"/>
    <col min="11271" max="11271" width="10.140625" bestFit="1" customWidth="1"/>
    <col min="11272" max="11272" width="14.42578125" bestFit="1" customWidth="1"/>
    <col min="11273" max="11273" width="14.85546875" customWidth="1"/>
    <col min="11274" max="11274" width="10.140625" bestFit="1" customWidth="1"/>
    <col min="11275" max="11275" width="14.42578125" bestFit="1" customWidth="1"/>
    <col min="11276" max="11276" width="14.85546875" customWidth="1"/>
    <col min="11277" max="11277" width="10.140625" bestFit="1" customWidth="1"/>
    <col min="11278" max="11278" width="14.42578125" bestFit="1" customWidth="1"/>
    <col min="11279" max="11279" width="14.85546875" customWidth="1"/>
    <col min="11280" max="11280" width="10.140625" bestFit="1" customWidth="1"/>
    <col min="11281" max="11281" width="14.42578125" bestFit="1" customWidth="1"/>
    <col min="11282" max="11282" width="14.85546875" customWidth="1"/>
    <col min="11283" max="11283" width="10.140625" bestFit="1" customWidth="1"/>
    <col min="11284" max="11284" width="14.42578125" bestFit="1" customWidth="1"/>
    <col min="11285" max="11285" width="14.85546875" customWidth="1"/>
    <col min="11286" max="11286" width="10.140625" bestFit="1" customWidth="1"/>
    <col min="11287" max="11288" width="14.42578125" bestFit="1" customWidth="1"/>
    <col min="11289" max="11289" width="10.140625" bestFit="1" customWidth="1"/>
    <col min="11290" max="11291" width="14.42578125" bestFit="1" customWidth="1"/>
    <col min="11292" max="11292" width="10.140625" bestFit="1" customWidth="1"/>
    <col min="11293" max="11294" width="14.42578125" bestFit="1" customWidth="1"/>
    <col min="11295" max="11295" width="10.140625" bestFit="1" customWidth="1"/>
    <col min="11296" max="11296" width="14.42578125" bestFit="1" customWidth="1"/>
    <col min="11524" max="11524" width="3.28515625" bestFit="1" customWidth="1"/>
    <col min="11525" max="11525" width="17.7109375" customWidth="1"/>
    <col min="11526" max="11526" width="14.85546875" customWidth="1"/>
    <col min="11527" max="11527" width="10.140625" bestFit="1" customWidth="1"/>
    <col min="11528" max="11528" width="14.42578125" bestFit="1" customWidth="1"/>
    <col min="11529" max="11529" width="14.85546875" customWidth="1"/>
    <col min="11530" max="11530" width="10.140625" bestFit="1" customWidth="1"/>
    <col min="11531" max="11531" width="14.42578125" bestFit="1" customWidth="1"/>
    <col min="11532" max="11532" width="14.85546875" customWidth="1"/>
    <col min="11533" max="11533" width="10.140625" bestFit="1" customWidth="1"/>
    <col min="11534" max="11534" width="14.42578125" bestFit="1" customWidth="1"/>
    <col min="11535" max="11535" width="14.85546875" customWidth="1"/>
    <col min="11536" max="11536" width="10.140625" bestFit="1" customWidth="1"/>
    <col min="11537" max="11537" width="14.42578125" bestFit="1" customWidth="1"/>
    <col min="11538" max="11538" width="14.85546875" customWidth="1"/>
    <col min="11539" max="11539" width="10.140625" bestFit="1" customWidth="1"/>
    <col min="11540" max="11540" width="14.42578125" bestFit="1" customWidth="1"/>
    <col min="11541" max="11541" width="14.85546875" customWidth="1"/>
    <col min="11542" max="11542" width="10.140625" bestFit="1" customWidth="1"/>
    <col min="11543" max="11544" width="14.42578125" bestFit="1" customWidth="1"/>
    <col min="11545" max="11545" width="10.140625" bestFit="1" customWidth="1"/>
    <col min="11546" max="11547" width="14.42578125" bestFit="1" customWidth="1"/>
    <col min="11548" max="11548" width="10.140625" bestFit="1" customWidth="1"/>
    <col min="11549" max="11550" width="14.42578125" bestFit="1" customWidth="1"/>
    <col min="11551" max="11551" width="10.140625" bestFit="1" customWidth="1"/>
    <col min="11552" max="11552" width="14.42578125" bestFit="1" customWidth="1"/>
    <col min="11780" max="11780" width="3.28515625" bestFit="1" customWidth="1"/>
    <col min="11781" max="11781" width="17.7109375" customWidth="1"/>
    <col min="11782" max="11782" width="14.85546875" customWidth="1"/>
    <col min="11783" max="11783" width="10.140625" bestFit="1" customWidth="1"/>
    <col min="11784" max="11784" width="14.42578125" bestFit="1" customWidth="1"/>
    <col min="11785" max="11785" width="14.85546875" customWidth="1"/>
    <col min="11786" max="11786" width="10.140625" bestFit="1" customWidth="1"/>
    <col min="11787" max="11787" width="14.42578125" bestFit="1" customWidth="1"/>
    <col min="11788" max="11788" width="14.85546875" customWidth="1"/>
    <col min="11789" max="11789" width="10.140625" bestFit="1" customWidth="1"/>
    <col min="11790" max="11790" width="14.42578125" bestFit="1" customWidth="1"/>
    <col min="11791" max="11791" width="14.85546875" customWidth="1"/>
    <col min="11792" max="11792" width="10.140625" bestFit="1" customWidth="1"/>
    <col min="11793" max="11793" width="14.42578125" bestFit="1" customWidth="1"/>
    <col min="11794" max="11794" width="14.85546875" customWidth="1"/>
    <col min="11795" max="11795" width="10.140625" bestFit="1" customWidth="1"/>
    <col min="11796" max="11796" width="14.42578125" bestFit="1" customWidth="1"/>
    <col min="11797" max="11797" width="14.85546875" customWidth="1"/>
    <col min="11798" max="11798" width="10.140625" bestFit="1" customWidth="1"/>
    <col min="11799" max="11800" width="14.42578125" bestFit="1" customWidth="1"/>
    <col min="11801" max="11801" width="10.140625" bestFit="1" customWidth="1"/>
    <col min="11802" max="11803" width="14.42578125" bestFit="1" customWidth="1"/>
    <col min="11804" max="11804" width="10.140625" bestFit="1" customWidth="1"/>
    <col min="11805" max="11806" width="14.42578125" bestFit="1" customWidth="1"/>
    <col min="11807" max="11807" width="10.140625" bestFit="1" customWidth="1"/>
    <col min="11808" max="11808" width="14.42578125" bestFit="1" customWidth="1"/>
    <col min="12036" max="12036" width="3.28515625" bestFit="1" customWidth="1"/>
    <col min="12037" max="12037" width="17.7109375" customWidth="1"/>
    <col min="12038" max="12038" width="14.85546875" customWidth="1"/>
    <col min="12039" max="12039" width="10.140625" bestFit="1" customWidth="1"/>
    <col min="12040" max="12040" width="14.42578125" bestFit="1" customWidth="1"/>
    <col min="12041" max="12041" width="14.85546875" customWidth="1"/>
    <col min="12042" max="12042" width="10.140625" bestFit="1" customWidth="1"/>
    <col min="12043" max="12043" width="14.42578125" bestFit="1" customWidth="1"/>
    <col min="12044" max="12044" width="14.85546875" customWidth="1"/>
    <col min="12045" max="12045" width="10.140625" bestFit="1" customWidth="1"/>
    <col min="12046" max="12046" width="14.42578125" bestFit="1" customWidth="1"/>
    <col min="12047" max="12047" width="14.85546875" customWidth="1"/>
    <col min="12048" max="12048" width="10.140625" bestFit="1" customWidth="1"/>
    <col min="12049" max="12049" width="14.42578125" bestFit="1" customWidth="1"/>
    <col min="12050" max="12050" width="14.85546875" customWidth="1"/>
    <col min="12051" max="12051" width="10.140625" bestFit="1" customWidth="1"/>
    <col min="12052" max="12052" width="14.42578125" bestFit="1" customWidth="1"/>
    <col min="12053" max="12053" width="14.85546875" customWidth="1"/>
    <col min="12054" max="12054" width="10.140625" bestFit="1" customWidth="1"/>
    <col min="12055" max="12056" width="14.42578125" bestFit="1" customWidth="1"/>
    <col min="12057" max="12057" width="10.140625" bestFit="1" customWidth="1"/>
    <col min="12058" max="12059" width="14.42578125" bestFit="1" customWidth="1"/>
    <col min="12060" max="12060" width="10.140625" bestFit="1" customWidth="1"/>
    <col min="12061" max="12062" width="14.42578125" bestFit="1" customWidth="1"/>
    <col min="12063" max="12063" width="10.140625" bestFit="1" customWidth="1"/>
    <col min="12064" max="12064" width="14.42578125" bestFit="1" customWidth="1"/>
    <col min="12292" max="12292" width="3.28515625" bestFit="1" customWidth="1"/>
    <col min="12293" max="12293" width="17.7109375" customWidth="1"/>
    <col min="12294" max="12294" width="14.85546875" customWidth="1"/>
    <col min="12295" max="12295" width="10.140625" bestFit="1" customWidth="1"/>
    <col min="12296" max="12296" width="14.42578125" bestFit="1" customWidth="1"/>
    <col min="12297" max="12297" width="14.85546875" customWidth="1"/>
    <col min="12298" max="12298" width="10.140625" bestFit="1" customWidth="1"/>
    <col min="12299" max="12299" width="14.42578125" bestFit="1" customWidth="1"/>
    <col min="12300" max="12300" width="14.85546875" customWidth="1"/>
    <col min="12301" max="12301" width="10.140625" bestFit="1" customWidth="1"/>
    <col min="12302" max="12302" width="14.42578125" bestFit="1" customWidth="1"/>
    <col min="12303" max="12303" width="14.85546875" customWidth="1"/>
    <col min="12304" max="12304" width="10.140625" bestFit="1" customWidth="1"/>
    <col min="12305" max="12305" width="14.42578125" bestFit="1" customWidth="1"/>
    <col min="12306" max="12306" width="14.85546875" customWidth="1"/>
    <col min="12307" max="12307" width="10.140625" bestFit="1" customWidth="1"/>
    <col min="12308" max="12308" width="14.42578125" bestFit="1" customWidth="1"/>
    <col min="12309" max="12309" width="14.85546875" customWidth="1"/>
    <col min="12310" max="12310" width="10.140625" bestFit="1" customWidth="1"/>
    <col min="12311" max="12312" width="14.42578125" bestFit="1" customWidth="1"/>
    <col min="12313" max="12313" width="10.140625" bestFit="1" customWidth="1"/>
    <col min="12314" max="12315" width="14.42578125" bestFit="1" customWidth="1"/>
    <col min="12316" max="12316" width="10.140625" bestFit="1" customWidth="1"/>
    <col min="12317" max="12318" width="14.42578125" bestFit="1" customWidth="1"/>
    <col min="12319" max="12319" width="10.140625" bestFit="1" customWidth="1"/>
    <col min="12320" max="12320" width="14.42578125" bestFit="1" customWidth="1"/>
    <col min="12548" max="12548" width="3.28515625" bestFit="1" customWidth="1"/>
    <col min="12549" max="12549" width="17.7109375" customWidth="1"/>
    <col min="12550" max="12550" width="14.85546875" customWidth="1"/>
    <col min="12551" max="12551" width="10.140625" bestFit="1" customWidth="1"/>
    <col min="12552" max="12552" width="14.42578125" bestFit="1" customWidth="1"/>
    <col min="12553" max="12553" width="14.85546875" customWidth="1"/>
    <col min="12554" max="12554" width="10.140625" bestFit="1" customWidth="1"/>
    <col min="12555" max="12555" width="14.42578125" bestFit="1" customWidth="1"/>
    <col min="12556" max="12556" width="14.85546875" customWidth="1"/>
    <col min="12557" max="12557" width="10.140625" bestFit="1" customWidth="1"/>
    <col min="12558" max="12558" width="14.42578125" bestFit="1" customWidth="1"/>
    <col min="12559" max="12559" width="14.85546875" customWidth="1"/>
    <col min="12560" max="12560" width="10.140625" bestFit="1" customWidth="1"/>
    <col min="12561" max="12561" width="14.42578125" bestFit="1" customWidth="1"/>
    <col min="12562" max="12562" width="14.85546875" customWidth="1"/>
    <col min="12563" max="12563" width="10.140625" bestFit="1" customWidth="1"/>
    <col min="12564" max="12564" width="14.42578125" bestFit="1" customWidth="1"/>
    <col min="12565" max="12565" width="14.85546875" customWidth="1"/>
    <col min="12566" max="12566" width="10.140625" bestFit="1" customWidth="1"/>
    <col min="12567" max="12568" width="14.42578125" bestFit="1" customWidth="1"/>
    <col min="12569" max="12569" width="10.140625" bestFit="1" customWidth="1"/>
    <col min="12570" max="12571" width="14.42578125" bestFit="1" customWidth="1"/>
    <col min="12572" max="12572" width="10.140625" bestFit="1" customWidth="1"/>
    <col min="12573" max="12574" width="14.42578125" bestFit="1" customWidth="1"/>
    <col min="12575" max="12575" width="10.140625" bestFit="1" customWidth="1"/>
    <col min="12576" max="12576" width="14.42578125" bestFit="1" customWidth="1"/>
    <col min="12804" max="12804" width="3.28515625" bestFit="1" customWidth="1"/>
    <col min="12805" max="12805" width="17.7109375" customWidth="1"/>
    <col min="12806" max="12806" width="14.85546875" customWidth="1"/>
    <col min="12807" max="12807" width="10.140625" bestFit="1" customWidth="1"/>
    <col min="12808" max="12808" width="14.42578125" bestFit="1" customWidth="1"/>
    <col min="12809" max="12809" width="14.85546875" customWidth="1"/>
    <col min="12810" max="12810" width="10.140625" bestFit="1" customWidth="1"/>
    <col min="12811" max="12811" width="14.42578125" bestFit="1" customWidth="1"/>
    <col min="12812" max="12812" width="14.85546875" customWidth="1"/>
    <col min="12813" max="12813" width="10.140625" bestFit="1" customWidth="1"/>
    <col min="12814" max="12814" width="14.42578125" bestFit="1" customWidth="1"/>
    <col min="12815" max="12815" width="14.85546875" customWidth="1"/>
    <col min="12816" max="12816" width="10.140625" bestFit="1" customWidth="1"/>
    <col min="12817" max="12817" width="14.42578125" bestFit="1" customWidth="1"/>
    <col min="12818" max="12818" width="14.85546875" customWidth="1"/>
    <col min="12819" max="12819" width="10.140625" bestFit="1" customWidth="1"/>
    <col min="12820" max="12820" width="14.42578125" bestFit="1" customWidth="1"/>
    <col min="12821" max="12821" width="14.85546875" customWidth="1"/>
    <col min="12822" max="12822" width="10.140625" bestFit="1" customWidth="1"/>
    <col min="12823" max="12824" width="14.42578125" bestFit="1" customWidth="1"/>
    <col min="12825" max="12825" width="10.140625" bestFit="1" customWidth="1"/>
    <col min="12826" max="12827" width="14.42578125" bestFit="1" customWidth="1"/>
    <col min="12828" max="12828" width="10.140625" bestFit="1" customWidth="1"/>
    <col min="12829" max="12830" width="14.42578125" bestFit="1" customWidth="1"/>
    <col min="12831" max="12831" width="10.140625" bestFit="1" customWidth="1"/>
    <col min="12832" max="12832" width="14.42578125" bestFit="1" customWidth="1"/>
    <col min="13060" max="13060" width="3.28515625" bestFit="1" customWidth="1"/>
    <col min="13061" max="13061" width="17.7109375" customWidth="1"/>
    <col min="13062" max="13062" width="14.85546875" customWidth="1"/>
    <col min="13063" max="13063" width="10.140625" bestFit="1" customWidth="1"/>
    <col min="13064" max="13064" width="14.42578125" bestFit="1" customWidth="1"/>
    <col min="13065" max="13065" width="14.85546875" customWidth="1"/>
    <col min="13066" max="13066" width="10.140625" bestFit="1" customWidth="1"/>
    <col min="13067" max="13067" width="14.42578125" bestFit="1" customWidth="1"/>
    <col min="13068" max="13068" width="14.85546875" customWidth="1"/>
    <col min="13069" max="13069" width="10.140625" bestFit="1" customWidth="1"/>
    <col min="13070" max="13070" width="14.42578125" bestFit="1" customWidth="1"/>
    <col min="13071" max="13071" width="14.85546875" customWidth="1"/>
    <col min="13072" max="13072" width="10.140625" bestFit="1" customWidth="1"/>
    <col min="13073" max="13073" width="14.42578125" bestFit="1" customWidth="1"/>
    <col min="13074" max="13074" width="14.85546875" customWidth="1"/>
    <col min="13075" max="13075" width="10.140625" bestFit="1" customWidth="1"/>
    <col min="13076" max="13076" width="14.42578125" bestFit="1" customWidth="1"/>
    <col min="13077" max="13077" width="14.85546875" customWidth="1"/>
    <col min="13078" max="13078" width="10.140625" bestFit="1" customWidth="1"/>
    <col min="13079" max="13080" width="14.42578125" bestFit="1" customWidth="1"/>
    <col min="13081" max="13081" width="10.140625" bestFit="1" customWidth="1"/>
    <col min="13082" max="13083" width="14.42578125" bestFit="1" customWidth="1"/>
    <col min="13084" max="13084" width="10.140625" bestFit="1" customWidth="1"/>
    <col min="13085" max="13086" width="14.42578125" bestFit="1" customWidth="1"/>
    <col min="13087" max="13087" width="10.140625" bestFit="1" customWidth="1"/>
    <col min="13088" max="13088" width="14.42578125" bestFit="1" customWidth="1"/>
    <col min="13316" max="13316" width="3.28515625" bestFit="1" customWidth="1"/>
    <col min="13317" max="13317" width="17.7109375" customWidth="1"/>
    <col min="13318" max="13318" width="14.85546875" customWidth="1"/>
    <col min="13319" max="13319" width="10.140625" bestFit="1" customWidth="1"/>
    <col min="13320" max="13320" width="14.42578125" bestFit="1" customWidth="1"/>
    <col min="13321" max="13321" width="14.85546875" customWidth="1"/>
    <col min="13322" max="13322" width="10.140625" bestFit="1" customWidth="1"/>
    <col min="13323" max="13323" width="14.42578125" bestFit="1" customWidth="1"/>
    <col min="13324" max="13324" width="14.85546875" customWidth="1"/>
    <col min="13325" max="13325" width="10.140625" bestFit="1" customWidth="1"/>
    <col min="13326" max="13326" width="14.42578125" bestFit="1" customWidth="1"/>
    <col min="13327" max="13327" width="14.85546875" customWidth="1"/>
    <col min="13328" max="13328" width="10.140625" bestFit="1" customWidth="1"/>
    <col min="13329" max="13329" width="14.42578125" bestFit="1" customWidth="1"/>
    <col min="13330" max="13330" width="14.85546875" customWidth="1"/>
    <col min="13331" max="13331" width="10.140625" bestFit="1" customWidth="1"/>
    <col min="13332" max="13332" width="14.42578125" bestFit="1" customWidth="1"/>
    <col min="13333" max="13333" width="14.85546875" customWidth="1"/>
    <col min="13334" max="13334" width="10.140625" bestFit="1" customWidth="1"/>
    <col min="13335" max="13336" width="14.42578125" bestFit="1" customWidth="1"/>
    <col min="13337" max="13337" width="10.140625" bestFit="1" customWidth="1"/>
    <col min="13338" max="13339" width="14.42578125" bestFit="1" customWidth="1"/>
    <col min="13340" max="13340" width="10.140625" bestFit="1" customWidth="1"/>
    <col min="13341" max="13342" width="14.42578125" bestFit="1" customWidth="1"/>
    <col min="13343" max="13343" width="10.140625" bestFit="1" customWidth="1"/>
    <col min="13344" max="13344" width="14.42578125" bestFit="1" customWidth="1"/>
    <col min="13572" max="13572" width="3.28515625" bestFit="1" customWidth="1"/>
    <col min="13573" max="13573" width="17.7109375" customWidth="1"/>
    <col min="13574" max="13574" width="14.85546875" customWidth="1"/>
    <col min="13575" max="13575" width="10.140625" bestFit="1" customWidth="1"/>
    <col min="13576" max="13576" width="14.42578125" bestFit="1" customWidth="1"/>
    <col min="13577" max="13577" width="14.85546875" customWidth="1"/>
    <col min="13578" max="13578" width="10.140625" bestFit="1" customWidth="1"/>
    <col min="13579" max="13579" width="14.42578125" bestFit="1" customWidth="1"/>
    <col min="13580" max="13580" width="14.85546875" customWidth="1"/>
    <col min="13581" max="13581" width="10.140625" bestFit="1" customWidth="1"/>
    <col min="13582" max="13582" width="14.42578125" bestFit="1" customWidth="1"/>
    <col min="13583" max="13583" width="14.85546875" customWidth="1"/>
    <col min="13584" max="13584" width="10.140625" bestFit="1" customWidth="1"/>
    <col min="13585" max="13585" width="14.42578125" bestFit="1" customWidth="1"/>
    <col min="13586" max="13586" width="14.85546875" customWidth="1"/>
    <col min="13587" max="13587" width="10.140625" bestFit="1" customWidth="1"/>
    <col min="13588" max="13588" width="14.42578125" bestFit="1" customWidth="1"/>
    <col min="13589" max="13589" width="14.85546875" customWidth="1"/>
    <col min="13590" max="13590" width="10.140625" bestFit="1" customWidth="1"/>
    <col min="13591" max="13592" width="14.42578125" bestFit="1" customWidth="1"/>
    <col min="13593" max="13593" width="10.140625" bestFit="1" customWidth="1"/>
    <col min="13594" max="13595" width="14.42578125" bestFit="1" customWidth="1"/>
    <col min="13596" max="13596" width="10.140625" bestFit="1" customWidth="1"/>
    <col min="13597" max="13598" width="14.42578125" bestFit="1" customWidth="1"/>
    <col min="13599" max="13599" width="10.140625" bestFit="1" customWidth="1"/>
    <col min="13600" max="13600" width="14.42578125" bestFit="1" customWidth="1"/>
    <col min="13828" max="13828" width="3.28515625" bestFit="1" customWidth="1"/>
    <col min="13829" max="13829" width="17.7109375" customWidth="1"/>
    <col min="13830" max="13830" width="14.85546875" customWidth="1"/>
    <col min="13831" max="13831" width="10.140625" bestFit="1" customWidth="1"/>
    <col min="13832" max="13832" width="14.42578125" bestFit="1" customWidth="1"/>
    <col min="13833" max="13833" width="14.85546875" customWidth="1"/>
    <col min="13834" max="13834" width="10.140625" bestFit="1" customWidth="1"/>
    <col min="13835" max="13835" width="14.42578125" bestFit="1" customWidth="1"/>
    <col min="13836" max="13836" width="14.85546875" customWidth="1"/>
    <col min="13837" max="13837" width="10.140625" bestFit="1" customWidth="1"/>
    <col min="13838" max="13838" width="14.42578125" bestFit="1" customWidth="1"/>
    <col min="13839" max="13839" width="14.85546875" customWidth="1"/>
    <col min="13840" max="13840" width="10.140625" bestFit="1" customWidth="1"/>
    <col min="13841" max="13841" width="14.42578125" bestFit="1" customWidth="1"/>
    <col min="13842" max="13842" width="14.85546875" customWidth="1"/>
    <col min="13843" max="13843" width="10.140625" bestFit="1" customWidth="1"/>
    <col min="13844" max="13844" width="14.42578125" bestFit="1" customWidth="1"/>
    <col min="13845" max="13845" width="14.85546875" customWidth="1"/>
    <col min="13846" max="13846" width="10.140625" bestFit="1" customWidth="1"/>
    <col min="13847" max="13848" width="14.42578125" bestFit="1" customWidth="1"/>
    <col min="13849" max="13849" width="10.140625" bestFit="1" customWidth="1"/>
    <col min="13850" max="13851" width="14.42578125" bestFit="1" customWidth="1"/>
    <col min="13852" max="13852" width="10.140625" bestFit="1" customWidth="1"/>
    <col min="13853" max="13854" width="14.42578125" bestFit="1" customWidth="1"/>
    <col min="13855" max="13855" width="10.140625" bestFit="1" customWidth="1"/>
    <col min="13856" max="13856" width="14.42578125" bestFit="1" customWidth="1"/>
    <col min="14084" max="14084" width="3.28515625" bestFit="1" customWidth="1"/>
    <col min="14085" max="14085" width="17.7109375" customWidth="1"/>
    <col min="14086" max="14086" width="14.85546875" customWidth="1"/>
    <col min="14087" max="14087" width="10.140625" bestFit="1" customWidth="1"/>
    <col min="14088" max="14088" width="14.42578125" bestFit="1" customWidth="1"/>
    <col min="14089" max="14089" width="14.85546875" customWidth="1"/>
    <col min="14090" max="14090" width="10.140625" bestFit="1" customWidth="1"/>
    <col min="14091" max="14091" width="14.42578125" bestFit="1" customWidth="1"/>
    <col min="14092" max="14092" width="14.85546875" customWidth="1"/>
    <col min="14093" max="14093" width="10.140625" bestFit="1" customWidth="1"/>
    <col min="14094" max="14094" width="14.42578125" bestFit="1" customWidth="1"/>
    <col min="14095" max="14095" width="14.85546875" customWidth="1"/>
    <col min="14096" max="14096" width="10.140625" bestFit="1" customWidth="1"/>
    <col min="14097" max="14097" width="14.42578125" bestFit="1" customWidth="1"/>
    <col min="14098" max="14098" width="14.85546875" customWidth="1"/>
    <col min="14099" max="14099" width="10.140625" bestFit="1" customWidth="1"/>
    <col min="14100" max="14100" width="14.42578125" bestFit="1" customWidth="1"/>
    <col min="14101" max="14101" width="14.85546875" customWidth="1"/>
    <col min="14102" max="14102" width="10.140625" bestFit="1" customWidth="1"/>
    <col min="14103" max="14104" width="14.42578125" bestFit="1" customWidth="1"/>
    <col min="14105" max="14105" width="10.140625" bestFit="1" customWidth="1"/>
    <col min="14106" max="14107" width="14.42578125" bestFit="1" customWidth="1"/>
    <col min="14108" max="14108" width="10.140625" bestFit="1" customWidth="1"/>
    <col min="14109" max="14110" width="14.42578125" bestFit="1" customWidth="1"/>
    <col min="14111" max="14111" width="10.140625" bestFit="1" customWidth="1"/>
    <col min="14112" max="14112" width="14.42578125" bestFit="1" customWidth="1"/>
    <col min="14340" max="14340" width="3.28515625" bestFit="1" customWidth="1"/>
    <col min="14341" max="14341" width="17.7109375" customWidth="1"/>
    <col min="14342" max="14342" width="14.85546875" customWidth="1"/>
    <col min="14343" max="14343" width="10.140625" bestFit="1" customWidth="1"/>
    <col min="14344" max="14344" width="14.42578125" bestFit="1" customWidth="1"/>
    <col min="14345" max="14345" width="14.85546875" customWidth="1"/>
    <col min="14346" max="14346" width="10.140625" bestFit="1" customWidth="1"/>
    <col min="14347" max="14347" width="14.42578125" bestFit="1" customWidth="1"/>
    <col min="14348" max="14348" width="14.85546875" customWidth="1"/>
    <col min="14349" max="14349" width="10.140625" bestFit="1" customWidth="1"/>
    <col min="14350" max="14350" width="14.42578125" bestFit="1" customWidth="1"/>
    <col min="14351" max="14351" width="14.85546875" customWidth="1"/>
    <col min="14352" max="14352" width="10.140625" bestFit="1" customWidth="1"/>
    <col min="14353" max="14353" width="14.42578125" bestFit="1" customWidth="1"/>
    <col min="14354" max="14354" width="14.85546875" customWidth="1"/>
    <col min="14355" max="14355" width="10.140625" bestFit="1" customWidth="1"/>
    <col min="14356" max="14356" width="14.42578125" bestFit="1" customWidth="1"/>
    <col min="14357" max="14357" width="14.85546875" customWidth="1"/>
    <col min="14358" max="14358" width="10.140625" bestFit="1" customWidth="1"/>
    <col min="14359" max="14360" width="14.42578125" bestFit="1" customWidth="1"/>
    <col min="14361" max="14361" width="10.140625" bestFit="1" customWidth="1"/>
    <col min="14362" max="14363" width="14.42578125" bestFit="1" customWidth="1"/>
    <col min="14364" max="14364" width="10.140625" bestFit="1" customWidth="1"/>
    <col min="14365" max="14366" width="14.42578125" bestFit="1" customWidth="1"/>
    <col min="14367" max="14367" width="10.140625" bestFit="1" customWidth="1"/>
    <col min="14368" max="14368" width="14.42578125" bestFit="1" customWidth="1"/>
    <col min="14596" max="14596" width="3.28515625" bestFit="1" customWidth="1"/>
    <col min="14597" max="14597" width="17.7109375" customWidth="1"/>
    <col min="14598" max="14598" width="14.85546875" customWidth="1"/>
    <col min="14599" max="14599" width="10.140625" bestFit="1" customWidth="1"/>
    <col min="14600" max="14600" width="14.42578125" bestFit="1" customWidth="1"/>
    <col min="14601" max="14601" width="14.85546875" customWidth="1"/>
    <col min="14602" max="14602" width="10.140625" bestFit="1" customWidth="1"/>
    <col min="14603" max="14603" width="14.42578125" bestFit="1" customWidth="1"/>
    <col min="14604" max="14604" width="14.85546875" customWidth="1"/>
    <col min="14605" max="14605" width="10.140625" bestFit="1" customWidth="1"/>
    <col min="14606" max="14606" width="14.42578125" bestFit="1" customWidth="1"/>
    <col min="14607" max="14607" width="14.85546875" customWidth="1"/>
    <col min="14608" max="14608" width="10.140625" bestFit="1" customWidth="1"/>
    <col min="14609" max="14609" width="14.42578125" bestFit="1" customWidth="1"/>
    <col min="14610" max="14610" width="14.85546875" customWidth="1"/>
    <col min="14611" max="14611" width="10.140625" bestFit="1" customWidth="1"/>
    <col min="14612" max="14612" width="14.42578125" bestFit="1" customWidth="1"/>
    <col min="14613" max="14613" width="14.85546875" customWidth="1"/>
    <col min="14614" max="14614" width="10.140625" bestFit="1" customWidth="1"/>
    <col min="14615" max="14616" width="14.42578125" bestFit="1" customWidth="1"/>
    <col min="14617" max="14617" width="10.140625" bestFit="1" customWidth="1"/>
    <col min="14618" max="14619" width="14.42578125" bestFit="1" customWidth="1"/>
    <col min="14620" max="14620" width="10.140625" bestFit="1" customWidth="1"/>
    <col min="14621" max="14622" width="14.42578125" bestFit="1" customWidth="1"/>
    <col min="14623" max="14623" width="10.140625" bestFit="1" customWidth="1"/>
    <col min="14624" max="14624" width="14.42578125" bestFit="1" customWidth="1"/>
    <col min="14852" max="14852" width="3.28515625" bestFit="1" customWidth="1"/>
    <col min="14853" max="14853" width="17.7109375" customWidth="1"/>
    <col min="14854" max="14854" width="14.85546875" customWidth="1"/>
    <col min="14855" max="14855" width="10.140625" bestFit="1" customWidth="1"/>
    <col min="14856" max="14856" width="14.42578125" bestFit="1" customWidth="1"/>
    <col min="14857" max="14857" width="14.85546875" customWidth="1"/>
    <col min="14858" max="14858" width="10.140625" bestFit="1" customWidth="1"/>
    <col min="14859" max="14859" width="14.42578125" bestFit="1" customWidth="1"/>
    <col min="14860" max="14860" width="14.85546875" customWidth="1"/>
    <col min="14861" max="14861" width="10.140625" bestFit="1" customWidth="1"/>
    <col min="14862" max="14862" width="14.42578125" bestFit="1" customWidth="1"/>
    <col min="14863" max="14863" width="14.85546875" customWidth="1"/>
    <col min="14864" max="14864" width="10.140625" bestFit="1" customWidth="1"/>
    <col min="14865" max="14865" width="14.42578125" bestFit="1" customWidth="1"/>
    <col min="14866" max="14866" width="14.85546875" customWidth="1"/>
    <col min="14867" max="14867" width="10.140625" bestFit="1" customWidth="1"/>
    <col min="14868" max="14868" width="14.42578125" bestFit="1" customWidth="1"/>
    <col min="14869" max="14869" width="14.85546875" customWidth="1"/>
    <col min="14870" max="14870" width="10.140625" bestFit="1" customWidth="1"/>
    <col min="14871" max="14872" width="14.42578125" bestFit="1" customWidth="1"/>
    <col min="14873" max="14873" width="10.140625" bestFit="1" customWidth="1"/>
    <col min="14874" max="14875" width="14.42578125" bestFit="1" customWidth="1"/>
    <col min="14876" max="14876" width="10.140625" bestFit="1" customWidth="1"/>
    <col min="14877" max="14878" width="14.42578125" bestFit="1" customWidth="1"/>
    <col min="14879" max="14879" width="10.140625" bestFit="1" customWidth="1"/>
    <col min="14880" max="14880" width="14.42578125" bestFit="1" customWidth="1"/>
    <col min="15108" max="15108" width="3.28515625" bestFit="1" customWidth="1"/>
    <col min="15109" max="15109" width="17.7109375" customWidth="1"/>
    <col min="15110" max="15110" width="14.85546875" customWidth="1"/>
    <col min="15111" max="15111" width="10.140625" bestFit="1" customWidth="1"/>
    <col min="15112" max="15112" width="14.42578125" bestFit="1" customWidth="1"/>
    <col min="15113" max="15113" width="14.85546875" customWidth="1"/>
    <col min="15114" max="15114" width="10.140625" bestFit="1" customWidth="1"/>
    <col min="15115" max="15115" width="14.42578125" bestFit="1" customWidth="1"/>
    <col min="15116" max="15116" width="14.85546875" customWidth="1"/>
    <col min="15117" max="15117" width="10.140625" bestFit="1" customWidth="1"/>
    <col min="15118" max="15118" width="14.42578125" bestFit="1" customWidth="1"/>
    <col min="15119" max="15119" width="14.85546875" customWidth="1"/>
    <col min="15120" max="15120" width="10.140625" bestFit="1" customWidth="1"/>
    <col min="15121" max="15121" width="14.42578125" bestFit="1" customWidth="1"/>
    <col min="15122" max="15122" width="14.85546875" customWidth="1"/>
    <col min="15123" max="15123" width="10.140625" bestFit="1" customWidth="1"/>
    <col min="15124" max="15124" width="14.42578125" bestFit="1" customWidth="1"/>
    <col min="15125" max="15125" width="14.85546875" customWidth="1"/>
    <col min="15126" max="15126" width="10.140625" bestFit="1" customWidth="1"/>
    <col min="15127" max="15128" width="14.42578125" bestFit="1" customWidth="1"/>
    <col min="15129" max="15129" width="10.140625" bestFit="1" customWidth="1"/>
    <col min="15130" max="15131" width="14.42578125" bestFit="1" customWidth="1"/>
    <col min="15132" max="15132" width="10.140625" bestFit="1" customWidth="1"/>
    <col min="15133" max="15134" width="14.42578125" bestFit="1" customWidth="1"/>
    <col min="15135" max="15135" width="10.140625" bestFit="1" customWidth="1"/>
    <col min="15136" max="15136" width="14.42578125" bestFit="1" customWidth="1"/>
    <col min="15364" max="15364" width="3.28515625" bestFit="1" customWidth="1"/>
    <col min="15365" max="15365" width="17.7109375" customWidth="1"/>
    <col min="15366" max="15366" width="14.85546875" customWidth="1"/>
    <col min="15367" max="15367" width="10.140625" bestFit="1" customWidth="1"/>
    <col min="15368" max="15368" width="14.42578125" bestFit="1" customWidth="1"/>
    <col min="15369" max="15369" width="14.85546875" customWidth="1"/>
    <col min="15370" max="15370" width="10.140625" bestFit="1" customWidth="1"/>
    <col min="15371" max="15371" width="14.42578125" bestFit="1" customWidth="1"/>
    <col min="15372" max="15372" width="14.85546875" customWidth="1"/>
    <col min="15373" max="15373" width="10.140625" bestFit="1" customWidth="1"/>
    <col min="15374" max="15374" width="14.42578125" bestFit="1" customWidth="1"/>
    <col min="15375" max="15375" width="14.85546875" customWidth="1"/>
    <col min="15376" max="15376" width="10.140625" bestFit="1" customWidth="1"/>
    <col min="15377" max="15377" width="14.42578125" bestFit="1" customWidth="1"/>
    <col min="15378" max="15378" width="14.85546875" customWidth="1"/>
    <col min="15379" max="15379" width="10.140625" bestFit="1" customWidth="1"/>
    <col min="15380" max="15380" width="14.42578125" bestFit="1" customWidth="1"/>
    <col min="15381" max="15381" width="14.85546875" customWidth="1"/>
    <col min="15382" max="15382" width="10.140625" bestFit="1" customWidth="1"/>
    <col min="15383" max="15384" width="14.42578125" bestFit="1" customWidth="1"/>
    <col min="15385" max="15385" width="10.140625" bestFit="1" customWidth="1"/>
    <col min="15386" max="15387" width="14.42578125" bestFit="1" customWidth="1"/>
    <col min="15388" max="15388" width="10.140625" bestFit="1" customWidth="1"/>
    <col min="15389" max="15390" width="14.42578125" bestFit="1" customWidth="1"/>
    <col min="15391" max="15391" width="10.140625" bestFit="1" customWidth="1"/>
    <col min="15392" max="15392" width="14.42578125" bestFit="1" customWidth="1"/>
    <col min="15620" max="15620" width="3.28515625" bestFit="1" customWidth="1"/>
    <col min="15621" max="15621" width="17.7109375" customWidth="1"/>
    <col min="15622" max="15622" width="14.85546875" customWidth="1"/>
    <col min="15623" max="15623" width="10.140625" bestFit="1" customWidth="1"/>
    <col min="15624" max="15624" width="14.42578125" bestFit="1" customWidth="1"/>
    <col min="15625" max="15625" width="14.85546875" customWidth="1"/>
    <col min="15626" max="15626" width="10.140625" bestFit="1" customWidth="1"/>
    <col min="15627" max="15627" width="14.42578125" bestFit="1" customWidth="1"/>
    <col min="15628" max="15628" width="14.85546875" customWidth="1"/>
    <col min="15629" max="15629" width="10.140625" bestFit="1" customWidth="1"/>
    <col min="15630" max="15630" width="14.42578125" bestFit="1" customWidth="1"/>
    <col min="15631" max="15631" width="14.85546875" customWidth="1"/>
    <col min="15632" max="15632" width="10.140625" bestFit="1" customWidth="1"/>
    <col min="15633" max="15633" width="14.42578125" bestFit="1" customWidth="1"/>
    <col min="15634" max="15634" width="14.85546875" customWidth="1"/>
    <col min="15635" max="15635" width="10.140625" bestFit="1" customWidth="1"/>
    <col min="15636" max="15636" width="14.42578125" bestFit="1" customWidth="1"/>
    <col min="15637" max="15637" width="14.85546875" customWidth="1"/>
    <col min="15638" max="15638" width="10.140625" bestFit="1" customWidth="1"/>
    <col min="15639" max="15640" width="14.42578125" bestFit="1" customWidth="1"/>
    <col min="15641" max="15641" width="10.140625" bestFit="1" customWidth="1"/>
    <col min="15642" max="15643" width="14.42578125" bestFit="1" customWidth="1"/>
    <col min="15644" max="15644" width="10.140625" bestFit="1" customWidth="1"/>
    <col min="15645" max="15646" width="14.42578125" bestFit="1" customWidth="1"/>
    <col min="15647" max="15647" width="10.140625" bestFit="1" customWidth="1"/>
    <col min="15648" max="15648" width="14.42578125" bestFit="1" customWidth="1"/>
    <col min="15876" max="15876" width="3.28515625" bestFit="1" customWidth="1"/>
    <col min="15877" max="15877" width="17.7109375" customWidth="1"/>
    <col min="15878" max="15878" width="14.85546875" customWidth="1"/>
    <col min="15879" max="15879" width="10.140625" bestFit="1" customWidth="1"/>
    <col min="15880" max="15880" width="14.42578125" bestFit="1" customWidth="1"/>
    <col min="15881" max="15881" width="14.85546875" customWidth="1"/>
    <col min="15882" max="15882" width="10.140625" bestFit="1" customWidth="1"/>
    <col min="15883" max="15883" width="14.42578125" bestFit="1" customWidth="1"/>
    <col min="15884" max="15884" width="14.85546875" customWidth="1"/>
    <col min="15885" max="15885" width="10.140625" bestFit="1" customWidth="1"/>
    <col min="15886" max="15886" width="14.42578125" bestFit="1" customWidth="1"/>
    <col min="15887" max="15887" width="14.85546875" customWidth="1"/>
    <col min="15888" max="15888" width="10.140625" bestFit="1" customWidth="1"/>
    <col min="15889" max="15889" width="14.42578125" bestFit="1" customWidth="1"/>
    <col min="15890" max="15890" width="14.85546875" customWidth="1"/>
    <col min="15891" max="15891" width="10.140625" bestFit="1" customWidth="1"/>
    <col min="15892" max="15892" width="14.42578125" bestFit="1" customWidth="1"/>
    <col min="15893" max="15893" width="14.85546875" customWidth="1"/>
    <col min="15894" max="15894" width="10.140625" bestFit="1" customWidth="1"/>
    <col min="15895" max="15896" width="14.42578125" bestFit="1" customWidth="1"/>
    <col min="15897" max="15897" width="10.140625" bestFit="1" customWidth="1"/>
    <col min="15898" max="15899" width="14.42578125" bestFit="1" customWidth="1"/>
    <col min="15900" max="15900" width="10.140625" bestFit="1" customWidth="1"/>
    <col min="15901" max="15902" width="14.42578125" bestFit="1" customWidth="1"/>
    <col min="15903" max="15903" width="10.140625" bestFit="1" customWidth="1"/>
    <col min="15904" max="15904" width="14.42578125" bestFit="1" customWidth="1"/>
    <col min="16132" max="16132" width="3.28515625" bestFit="1" customWidth="1"/>
    <col min="16133" max="16133" width="17.7109375" customWidth="1"/>
    <col min="16134" max="16134" width="14.85546875" customWidth="1"/>
    <col min="16135" max="16135" width="10.140625" bestFit="1" customWidth="1"/>
    <col min="16136" max="16136" width="14.42578125" bestFit="1" customWidth="1"/>
    <col min="16137" max="16137" width="14.85546875" customWidth="1"/>
    <col min="16138" max="16138" width="10.140625" bestFit="1" customWidth="1"/>
    <col min="16139" max="16139" width="14.42578125" bestFit="1" customWidth="1"/>
    <col min="16140" max="16140" width="14.85546875" customWidth="1"/>
    <col min="16141" max="16141" width="10.140625" bestFit="1" customWidth="1"/>
    <col min="16142" max="16142" width="14.42578125" bestFit="1" customWidth="1"/>
    <col min="16143" max="16143" width="14.85546875" customWidth="1"/>
    <col min="16144" max="16144" width="10.140625" bestFit="1" customWidth="1"/>
    <col min="16145" max="16145" width="14.42578125" bestFit="1" customWidth="1"/>
    <col min="16146" max="16146" width="14.85546875" customWidth="1"/>
    <col min="16147" max="16147" width="10.140625" bestFit="1" customWidth="1"/>
    <col min="16148" max="16148" width="14.42578125" bestFit="1" customWidth="1"/>
    <col min="16149" max="16149" width="14.85546875" customWidth="1"/>
    <col min="16150" max="16150" width="10.140625" bestFit="1" customWidth="1"/>
    <col min="16151" max="16152" width="14.42578125" bestFit="1" customWidth="1"/>
    <col min="16153" max="16153" width="10.140625" bestFit="1" customWidth="1"/>
    <col min="16154" max="16155" width="14.42578125" bestFit="1" customWidth="1"/>
    <col min="16156" max="16156" width="10.140625" bestFit="1" customWidth="1"/>
    <col min="16157" max="16158" width="14.42578125" bestFit="1" customWidth="1"/>
    <col min="16159" max="16159" width="10.140625" bestFit="1" customWidth="1"/>
    <col min="16160" max="16160" width="14.42578125" bestFit="1" customWidth="1"/>
  </cols>
  <sheetData>
    <row r="1" spans="1:32">
      <c r="A1" s="76" t="s">
        <v>1</v>
      </c>
      <c r="B1" s="77"/>
      <c r="C1" s="73" t="s">
        <v>68</v>
      </c>
      <c r="D1" s="73"/>
      <c r="E1" s="74"/>
      <c r="F1" s="73" t="s">
        <v>2</v>
      </c>
      <c r="G1" s="73"/>
      <c r="H1" s="74"/>
      <c r="I1" s="73">
        <v>2013</v>
      </c>
      <c r="J1" s="73"/>
      <c r="K1" s="74"/>
      <c r="L1" s="73">
        <v>2012</v>
      </c>
      <c r="M1" s="73"/>
      <c r="N1" s="74"/>
      <c r="O1" s="73">
        <v>2011</v>
      </c>
      <c r="P1" s="73"/>
      <c r="Q1" s="74"/>
      <c r="R1" s="73">
        <v>2010</v>
      </c>
      <c r="S1" s="73"/>
      <c r="T1" s="74"/>
      <c r="U1" s="73">
        <v>2009</v>
      </c>
      <c r="V1" s="73"/>
      <c r="W1" s="74"/>
      <c r="X1" s="75">
        <v>2008</v>
      </c>
      <c r="Y1" s="73"/>
      <c r="Z1" s="74"/>
      <c r="AA1" s="75">
        <v>2007</v>
      </c>
      <c r="AB1" s="73"/>
      <c r="AC1" s="74"/>
      <c r="AD1" s="75">
        <v>2006</v>
      </c>
      <c r="AE1" s="73"/>
      <c r="AF1" s="74"/>
    </row>
    <row r="2" spans="1:32">
      <c r="A2" s="69" t="s">
        <v>3</v>
      </c>
      <c r="B2" s="70"/>
      <c r="C2" s="2" t="s">
        <v>4</v>
      </c>
      <c r="D2" s="3" t="s">
        <v>5</v>
      </c>
      <c r="E2" s="3" t="s">
        <v>6</v>
      </c>
      <c r="F2" s="2" t="s">
        <v>4</v>
      </c>
      <c r="G2" s="3" t="s">
        <v>5</v>
      </c>
      <c r="H2" s="3" t="s">
        <v>6</v>
      </c>
      <c r="I2" s="2" t="s">
        <v>4</v>
      </c>
      <c r="J2" s="3" t="s">
        <v>5</v>
      </c>
      <c r="K2" s="3" t="s">
        <v>6</v>
      </c>
      <c r="L2" s="2" t="s">
        <v>4</v>
      </c>
      <c r="M2" s="3" t="s">
        <v>5</v>
      </c>
      <c r="N2" s="3" t="s">
        <v>6</v>
      </c>
      <c r="O2" s="2" t="s">
        <v>4</v>
      </c>
      <c r="P2" s="3" t="s">
        <v>5</v>
      </c>
      <c r="Q2" s="3" t="s">
        <v>6</v>
      </c>
      <c r="R2" s="2" t="s">
        <v>4</v>
      </c>
      <c r="S2" s="3" t="s">
        <v>5</v>
      </c>
      <c r="T2" s="3" t="s">
        <v>6</v>
      </c>
      <c r="U2" s="2" t="s">
        <v>4</v>
      </c>
      <c r="V2" s="3" t="s">
        <v>5</v>
      </c>
      <c r="W2" s="3" t="s">
        <v>6</v>
      </c>
      <c r="X2" s="4" t="s">
        <v>4</v>
      </c>
      <c r="Y2" s="3" t="s">
        <v>5</v>
      </c>
      <c r="Z2" s="3" t="s">
        <v>6</v>
      </c>
      <c r="AA2" s="4" t="s">
        <v>4</v>
      </c>
      <c r="AB2" s="3" t="s">
        <v>5</v>
      </c>
      <c r="AC2" s="3" t="s">
        <v>6</v>
      </c>
      <c r="AD2" s="4" t="s">
        <v>4</v>
      </c>
      <c r="AE2" s="3" t="s">
        <v>5</v>
      </c>
      <c r="AF2" s="3" t="s">
        <v>6</v>
      </c>
    </row>
    <row r="3" spans="1:32">
      <c r="A3" s="69" t="s">
        <v>7</v>
      </c>
      <c r="B3" s="70"/>
      <c r="C3" s="5" t="s">
        <v>8</v>
      </c>
      <c r="D3" s="6" t="s">
        <v>8</v>
      </c>
      <c r="E3" s="6" t="s">
        <v>9</v>
      </c>
      <c r="F3" s="5" t="s">
        <v>8</v>
      </c>
      <c r="G3" s="6" t="s">
        <v>8</v>
      </c>
      <c r="H3" s="6" t="s">
        <v>9</v>
      </c>
      <c r="I3" s="5" t="s">
        <v>8</v>
      </c>
      <c r="J3" s="6" t="s">
        <v>8</v>
      </c>
      <c r="K3" s="6" t="s">
        <v>9</v>
      </c>
      <c r="L3" s="5" t="s">
        <v>8</v>
      </c>
      <c r="M3" s="6" t="s">
        <v>8</v>
      </c>
      <c r="N3" s="6" t="s">
        <v>9</v>
      </c>
      <c r="O3" s="5" t="s">
        <v>8</v>
      </c>
      <c r="P3" s="6" t="s">
        <v>8</v>
      </c>
      <c r="Q3" s="6" t="s">
        <v>9</v>
      </c>
      <c r="R3" s="5" t="s">
        <v>8</v>
      </c>
      <c r="S3" s="6" t="s">
        <v>8</v>
      </c>
      <c r="T3" s="6" t="s">
        <v>9</v>
      </c>
      <c r="U3" s="5" t="s">
        <v>8</v>
      </c>
      <c r="V3" s="6" t="s">
        <v>8</v>
      </c>
      <c r="W3" s="6" t="s">
        <v>9</v>
      </c>
      <c r="X3" s="6" t="s">
        <v>8</v>
      </c>
      <c r="Y3" s="6" t="s">
        <v>8</v>
      </c>
      <c r="Z3" s="6" t="s">
        <v>9</v>
      </c>
      <c r="AA3" s="6" t="s">
        <v>8</v>
      </c>
      <c r="AB3" s="6" t="s">
        <v>8</v>
      </c>
      <c r="AC3" s="6" t="s">
        <v>9</v>
      </c>
      <c r="AD3" s="6" t="s">
        <v>8</v>
      </c>
      <c r="AE3" s="6" t="s">
        <v>8</v>
      </c>
      <c r="AF3" s="6" t="s">
        <v>9</v>
      </c>
    </row>
    <row r="4" spans="1:32">
      <c r="A4" s="69" t="s">
        <v>10</v>
      </c>
      <c r="B4" s="70"/>
      <c r="C4" s="7" t="s">
        <v>11</v>
      </c>
      <c r="D4" s="8" t="s">
        <v>11</v>
      </c>
      <c r="E4" s="8" t="s">
        <v>11</v>
      </c>
      <c r="F4" s="7" t="s">
        <v>11</v>
      </c>
      <c r="G4" s="8" t="s">
        <v>11</v>
      </c>
      <c r="H4" s="8" t="s">
        <v>11</v>
      </c>
      <c r="I4" s="7" t="s">
        <v>11</v>
      </c>
      <c r="J4" s="8" t="s">
        <v>11</v>
      </c>
      <c r="K4" s="8" t="s">
        <v>11</v>
      </c>
      <c r="L4" s="7" t="s">
        <v>11</v>
      </c>
      <c r="M4" s="8" t="s">
        <v>11</v>
      </c>
      <c r="N4" s="8" t="s">
        <v>11</v>
      </c>
      <c r="O4" s="7" t="s">
        <v>11</v>
      </c>
      <c r="P4" s="8" t="s">
        <v>11</v>
      </c>
      <c r="Q4" s="8" t="s">
        <v>11</v>
      </c>
      <c r="R4" s="7" t="s">
        <v>11</v>
      </c>
      <c r="S4" s="8" t="s">
        <v>11</v>
      </c>
      <c r="T4" s="8" t="s">
        <v>11</v>
      </c>
      <c r="U4" s="7" t="s">
        <v>11</v>
      </c>
      <c r="V4" s="8" t="s">
        <v>11</v>
      </c>
      <c r="W4" s="8" t="s">
        <v>11</v>
      </c>
      <c r="X4" s="8" t="s">
        <v>11</v>
      </c>
      <c r="Y4" s="8" t="s">
        <v>11</v>
      </c>
      <c r="Z4" s="8" t="s">
        <v>11</v>
      </c>
      <c r="AA4" s="8" t="s">
        <v>11</v>
      </c>
      <c r="AB4" s="8" t="s">
        <v>11</v>
      </c>
      <c r="AC4" s="8" t="s">
        <v>11</v>
      </c>
      <c r="AD4" s="8" t="s">
        <v>11</v>
      </c>
      <c r="AE4" s="8" t="s">
        <v>11</v>
      </c>
      <c r="AF4" s="8" t="s">
        <v>11</v>
      </c>
    </row>
    <row r="5" spans="1:32">
      <c r="A5" s="71"/>
      <c r="B5" s="72"/>
      <c r="C5" s="9" t="s">
        <v>12</v>
      </c>
      <c r="D5" s="10" t="s">
        <v>13</v>
      </c>
      <c r="E5" s="10" t="s">
        <v>12</v>
      </c>
      <c r="F5" s="9" t="s">
        <v>12</v>
      </c>
      <c r="G5" s="10" t="s">
        <v>13</v>
      </c>
      <c r="H5" s="10" t="s">
        <v>12</v>
      </c>
      <c r="I5" s="9" t="s">
        <v>12</v>
      </c>
      <c r="J5" s="10" t="s">
        <v>13</v>
      </c>
      <c r="K5" s="10" t="s">
        <v>12</v>
      </c>
      <c r="L5" s="9" t="s">
        <v>12</v>
      </c>
      <c r="M5" s="10" t="s">
        <v>13</v>
      </c>
      <c r="N5" s="10" t="s">
        <v>12</v>
      </c>
      <c r="O5" s="9" t="s">
        <v>12</v>
      </c>
      <c r="P5" s="10" t="s">
        <v>13</v>
      </c>
      <c r="Q5" s="10" t="s">
        <v>12</v>
      </c>
      <c r="R5" s="9" t="s">
        <v>12</v>
      </c>
      <c r="S5" s="10" t="s">
        <v>13</v>
      </c>
      <c r="T5" s="10" t="s">
        <v>12</v>
      </c>
      <c r="U5" s="9" t="s">
        <v>12</v>
      </c>
      <c r="V5" s="10" t="s">
        <v>13</v>
      </c>
      <c r="W5" s="10" t="s">
        <v>12</v>
      </c>
      <c r="X5" s="10" t="s">
        <v>12</v>
      </c>
      <c r="Y5" s="10" t="s">
        <v>13</v>
      </c>
      <c r="Z5" s="10" t="s">
        <v>12</v>
      </c>
      <c r="AA5" s="10" t="s">
        <v>12</v>
      </c>
      <c r="AB5" s="10" t="s">
        <v>13</v>
      </c>
      <c r="AC5" s="10" t="s">
        <v>12</v>
      </c>
      <c r="AD5" s="10" t="s">
        <v>12</v>
      </c>
      <c r="AE5" s="10" t="s">
        <v>13</v>
      </c>
      <c r="AF5" s="10" t="s">
        <v>12</v>
      </c>
    </row>
    <row r="6" spans="1:32">
      <c r="A6" s="11"/>
      <c r="B6" s="12"/>
      <c r="C6" s="13"/>
      <c r="D6" s="17"/>
      <c r="E6" s="15" t="s">
        <v>14</v>
      </c>
      <c r="F6" s="13"/>
      <c r="G6" s="14"/>
      <c r="H6" s="15" t="s">
        <v>14</v>
      </c>
      <c r="I6" s="13"/>
      <c r="J6" s="14"/>
      <c r="K6" s="15" t="s">
        <v>14</v>
      </c>
      <c r="L6" s="13"/>
      <c r="M6" s="14"/>
      <c r="N6" s="15" t="s">
        <v>14</v>
      </c>
      <c r="O6" s="13"/>
      <c r="P6" s="14"/>
      <c r="Q6" s="15" t="s">
        <v>14</v>
      </c>
      <c r="R6" s="16"/>
      <c r="S6" s="17"/>
      <c r="T6" s="18" t="s">
        <v>14</v>
      </c>
      <c r="U6" s="16"/>
      <c r="V6" s="17"/>
      <c r="W6" s="18" t="s">
        <v>14</v>
      </c>
      <c r="X6" s="16"/>
      <c r="Y6" s="17"/>
      <c r="Z6" s="18" t="s">
        <v>14</v>
      </c>
      <c r="AA6" s="16"/>
      <c r="AB6" s="17"/>
      <c r="AC6" s="18" t="s">
        <v>14</v>
      </c>
      <c r="AD6" s="16"/>
      <c r="AE6" s="17"/>
      <c r="AF6" s="18" t="s">
        <v>14</v>
      </c>
    </row>
    <row r="7" spans="1:32" s="28" customFormat="1">
      <c r="A7" s="19">
        <v>1</v>
      </c>
      <c r="B7" s="1" t="s">
        <v>15</v>
      </c>
      <c r="C7" s="20">
        <v>1697453900</v>
      </c>
      <c r="D7" s="30">
        <v>6316</v>
      </c>
      <c r="E7" s="22">
        <f>(C7/D7)</f>
        <v>268754.57568081067</v>
      </c>
      <c r="F7" s="20">
        <v>1669469800</v>
      </c>
      <c r="G7" s="21">
        <v>6251</v>
      </c>
      <c r="H7" s="22">
        <f>(F7/G7)</f>
        <v>267072.43641017436</v>
      </c>
      <c r="I7" s="23">
        <f>'[1]SR13a '!D7</f>
        <v>1745296900</v>
      </c>
      <c r="J7" s="24">
        <v>6216</v>
      </c>
      <c r="K7" s="22">
        <f>(I7/J7)</f>
        <v>280774.91956241959</v>
      </c>
      <c r="L7" s="23">
        <f>[1]SR12a!D7</f>
        <v>1746720800</v>
      </c>
      <c r="M7" s="24">
        <f>[1]SR12b!D7</f>
        <v>6191</v>
      </c>
      <c r="N7" s="22">
        <f>(L7/M7)</f>
        <v>282138.71749313519</v>
      </c>
      <c r="O7" s="23">
        <f>[1]SR11a!D7</f>
        <v>1746861700</v>
      </c>
      <c r="P7" s="24">
        <f>[1]SR11b!D7</f>
        <v>6186</v>
      </c>
      <c r="Q7" s="22">
        <f>(O7/P7)</f>
        <v>282389.54089880374</v>
      </c>
      <c r="R7" s="24">
        <f>[1]SR10a!D7</f>
        <v>1743737100</v>
      </c>
      <c r="S7" s="24">
        <f>[1]SR10b!D7</f>
        <v>6175</v>
      </c>
      <c r="T7" s="22">
        <f>(R7/S7)</f>
        <v>282386.57489878545</v>
      </c>
      <c r="U7" s="23">
        <f>[1]SR09a!D7</f>
        <v>1744702500</v>
      </c>
      <c r="V7" s="24">
        <f>[1]SR09b!D7</f>
        <v>6182</v>
      </c>
      <c r="W7" s="22">
        <f>(U7/V7)</f>
        <v>282222.98608864448</v>
      </c>
      <c r="X7" s="25">
        <v>713846480</v>
      </c>
      <c r="Y7" s="25">
        <v>6136</v>
      </c>
      <c r="Z7" s="26">
        <f>(X7/Y7)</f>
        <v>116337.43155149935</v>
      </c>
      <c r="AA7" s="25">
        <v>711414730</v>
      </c>
      <c r="AB7" s="25">
        <v>6133</v>
      </c>
      <c r="AC7" s="26">
        <f>(AA7/AB7)</f>
        <v>115997.83629545083</v>
      </c>
      <c r="AD7" s="27">
        <v>712771260</v>
      </c>
      <c r="AE7" s="27">
        <v>6122</v>
      </c>
      <c r="AF7" s="26">
        <f>(AD7/AE7)</f>
        <v>116427.84384188174</v>
      </c>
    </row>
    <row r="8" spans="1:32">
      <c r="A8" s="19">
        <v>2</v>
      </c>
      <c r="B8" s="1" t="s">
        <v>16</v>
      </c>
      <c r="C8" s="29">
        <v>413669900</v>
      </c>
      <c r="D8" s="30">
        <v>297</v>
      </c>
      <c r="E8" s="26">
        <f t="shared" ref="E8:E59" si="0">(C8/D8)</f>
        <v>1392827.946127946</v>
      </c>
      <c r="F8" s="29">
        <v>420223900</v>
      </c>
      <c r="G8" s="30">
        <v>298</v>
      </c>
      <c r="H8" s="26">
        <f t="shared" ref="H8:H59" si="1">(F8/G8)</f>
        <v>1410147.3154362417</v>
      </c>
      <c r="I8" s="31">
        <f>'[1]SR13a '!D8</f>
        <v>536085900</v>
      </c>
      <c r="J8" s="25">
        <v>298</v>
      </c>
      <c r="K8" s="26">
        <f t="shared" ref="K8:K59" si="2">(I8/J8)</f>
        <v>1798945.9731543625</v>
      </c>
      <c r="L8" s="31">
        <f>[1]SR12a!D8</f>
        <v>535072200</v>
      </c>
      <c r="M8" s="25">
        <f>[1]SR12b!D8</f>
        <v>296</v>
      </c>
      <c r="N8" s="26">
        <f t="shared" ref="N8:N59" si="3">(L8/M8)</f>
        <v>1807676.3513513512</v>
      </c>
      <c r="O8" s="31">
        <f>[1]SR11a!D8</f>
        <v>536853400</v>
      </c>
      <c r="P8" s="25">
        <f>[1]SR11b!D8</f>
        <v>297</v>
      </c>
      <c r="Q8" s="26">
        <f t="shared" ref="Q8:Q59" si="4">(O8/P8)</f>
        <v>1807587.2053872054</v>
      </c>
      <c r="R8" s="27">
        <f>[1]SR10a!D8</f>
        <v>540497300</v>
      </c>
      <c r="S8" s="27">
        <f>[1]SR10b!D8</f>
        <v>297</v>
      </c>
      <c r="T8" s="26">
        <f t="shared" ref="T8:T59" si="5">(R8/S8)</f>
        <v>1819856.2289562291</v>
      </c>
      <c r="U8" s="32">
        <f>[1]SR09a!D8</f>
        <v>536405400</v>
      </c>
      <c r="V8" s="27">
        <f>[1]SR09b!D8</f>
        <v>295</v>
      </c>
      <c r="W8" s="26">
        <f t="shared" ref="W8:W59" si="6">(U8/V8)</f>
        <v>1818323.3898305085</v>
      </c>
      <c r="X8" s="27">
        <v>539836900</v>
      </c>
      <c r="Y8" s="27">
        <v>296</v>
      </c>
      <c r="Z8" s="26">
        <f t="shared" ref="Z8:Z59" si="7">(X8/Y8)</f>
        <v>1823773.3108108109</v>
      </c>
      <c r="AA8" s="27">
        <v>543093400</v>
      </c>
      <c r="AB8" s="27">
        <v>297</v>
      </c>
      <c r="AC8" s="26">
        <f t="shared" ref="AC8:AC59" si="8">(AA8/AB8)</f>
        <v>1828597.3063973065</v>
      </c>
      <c r="AD8" s="27">
        <v>184714400</v>
      </c>
      <c r="AE8" s="27">
        <v>294</v>
      </c>
      <c r="AF8" s="26">
        <f t="shared" ref="AF8:AF59" si="9">(AD8/AE8)</f>
        <v>628280.27210884355</v>
      </c>
    </row>
    <row r="9" spans="1:32">
      <c r="A9" s="19">
        <v>3</v>
      </c>
      <c r="B9" s="1" t="s">
        <v>17</v>
      </c>
      <c r="C9" s="29">
        <v>171804250</v>
      </c>
      <c r="D9" s="30">
        <v>594</v>
      </c>
      <c r="E9" s="26">
        <f t="shared" si="0"/>
        <v>289232.74410774413</v>
      </c>
      <c r="F9" s="29">
        <v>170153150</v>
      </c>
      <c r="G9" s="30">
        <v>595</v>
      </c>
      <c r="H9" s="26">
        <f t="shared" si="1"/>
        <v>285971.68067226891</v>
      </c>
      <c r="I9" s="31">
        <f>'[1]SR13a '!D9</f>
        <v>171140000</v>
      </c>
      <c r="J9" s="25">
        <v>594</v>
      </c>
      <c r="K9" s="26">
        <f t="shared" si="2"/>
        <v>288114.47811447812</v>
      </c>
      <c r="L9" s="31">
        <f>[1]SR12a!D9</f>
        <v>172318400</v>
      </c>
      <c r="M9" s="25">
        <f>[1]SR12b!D9</f>
        <v>594</v>
      </c>
      <c r="N9" s="26">
        <f t="shared" si="3"/>
        <v>290098.31649831648</v>
      </c>
      <c r="O9" s="31">
        <f>[1]SR11a!D9</f>
        <v>174713200</v>
      </c>
      <c r="P9" s="25">
        <f>[1]SR11b!D9</f>
        <v>594</v>
      </c>
      <c r="Q9" s="26">
        <f t="shared" si="4"/>
        <v>294129.96632996632</v>
      </c>
      <c r="R9" s="27">
        <f>[1]SR10a!D9</f>
        <v>90953150</v>
      </c>
      <c r="S9" s="27">
        <f>[1]SR10b!D9</f>
        <v>593</v>
      </c>
      <c r="T9" s="26">
        <f t="shared" si="5"/>
        <v>153377.99325463743</v>
      </c>
      <c r="U9" s="32">
        <f>[1]SR09a!D9</f>
        <v>90703850</v>
      </c>
      <c r="V9" s="27">
        <f>[1]SR09b!D9</f>
        <v>592</v>
      </c>
      <c r="W9" s="26">
        <f t="shared" si="6"/>
        <v>153215.96283783784</v>
      </c>
      <c r="X9" s="27">
        <v>90145200</v>
      </c>
      <c r="Y9" s="27">
        <v>588</v>
      </c>
      <c r="Z9" s="26">
        <f t="shared" si="7"/>
        <v>153308.16326530612</v>
      </c>
      <c r="AA9" s="27">
        <v>89274450</v>
      </c>
      <c r="AB9" s="27">
        <v>584</v>
      </c>
      <c r="AC9" s="26">
        <f t="shared" si="8"/>
        <v>152867.20890410958</v>
      </c>
      <c r="AD9" s="27">
        <v>88808100</v>
      </c>
      <c r="AE9" s="27">
        <v>582</v>
      </c>
      <c r="AF9" s="26">
        <f t="shared" si="9"/>
        <v>152591.23711340205</v>
      </c>
    </row>
    <row r="10" spans="1:32">
      <c r="A10" s="19">
        <v>4</v>
      </c>
      <c r="B10" s="1" t="s">
        <v>0</v>
      </c>
      <c r="C10" s="29">
        <v>737202800</v>
      </c>
      <c r="D10" s="30">
        <v>3244</v>
      </c>
      <c r="E10" s="26">
        <f t="shared" si="0"/>
        <v>227251.17139334156</v>
      </c>
      <c r="F10" s="29">
        <v>687249300</v>
      </c>
      <c r="G10" s="30">
        <v>3195</v>
      </c>
      <c r="H10" s="26">
        <f t="shared" si="1"/>
        <v>215101.50234741785</v>
      </c>
      <c r="I10" s="31">
        <f>'[1]SR13a '!D10</f>
        <v>267925515</v>
      </c>
      <c r="J10" s="25">
        <v>3194</v>
      </c>
      <c r="K10" s="26">
        <f t="shared" si="2"/>
        <v>83884.005948653721</v>
      </c>
      <c r="L10" s="31">
        <f>[1]SR12a!D10</f>
        <v>270521200</v>
      </c>
      <c r="M10" s="25">
        <f>[1]SR12b!D10</f>
        <v>3409</v>
      </c>
      <c r="N10" s="26">
        <f t="shared" si="3"/>
        <v>79355.001466705784</v>
      </c>
      <c r="O10" s="31">
        <f>[1]SR11a!D10</f>
        <v>271706500</v>
      </c>
      <c r="P10" s="25">
        <f>[1]SR11b!D10</f>
        <v>3398</v>
      </c>
      <c r="Q10" s="26">
        <f t="shared" si="4"/>
        <v>79960.712183637428</v>
      </c>
      <c r="R10" s="25">
        <f>[1]SR10a!D10</f>
        <v>272159800</v>
      </c>
      <c r="S10" s="25">
        <f>[1]SR10b!D10</f>
        <v>3390</v>
      </c>
      <c r="T10" s="26">
        <f t="shared" si="5"/>
        <v>80283.12684365781</v>
      </c>
      <c r="U10" s="31">
        <f>[1]SR09a!D10</f>
        <v>269543300</v>
      </c>
      <c r="V10" s="25">
        <f>[1]SR09b!D10</f>
        <v>3106</v>
      </c>
      <c r="W10" s="26">
        <f t="shared" si="6"/>
        <v>86781.487443657432</v>
      </c>
      <c r="X10" s="25">
        <v>263924200</v>
      </c>
      <c r="Y10" s="25">
        <v>2971</v>
      </c>
      <c r="Z10" s="26">
        <f t="shared" si="7"/>
        <v>88833.456748569501</v>
      </c>
      <c r="AA10" s="25">
        <v>253717300</v>
      </c>
      <c r="AB10" s="25">
        <v>2808</v>
      </c>
      <c r="AC10" s="26">
        <f t="shared" si="8"/>
        <v>90355.163817663823</v>
      </c>
      <c r="AD10" s="27">
        <v>246572100</v>
      </c>
      <c r="AE10" s="27">
        <v>2721</v>
      </c>
      <c r="AF10" s="26">
        <f t="shared" si="9"/>
        <v>90618.191841234846</v>
      </c>
    </row>
    <row r="11" spans="1:32">
      <c r="A11" s="19">
        <v>5</v>
      </c>
      <c r="B11" s="1" t="s">
        <v>18</v>
      </c>
      <c r="C11" s="29">
        <v>555990800</v>
      </c>
      <c r="D11" s="30">
        <v>1644</v>
      </c>
      <c r="E11" s="26">
        <f t="shared" si="0"/>
        <v>338193.91727493919</v>
      </c>
      <c r="F11" s="29">
        <v>551902500</v>
      </c>
      <c r="G11" s="30">
        <v>1639</v>
      </c>
      <c r="H11" s="26">
        <f t="shared" si="1"/>
        <v>336731.23856009764</v>
      </c>
      <c r="I11" s="31">
        <f>'[1]SR13a '!D11</f>
        <v>551738800</v>
      </c>
      <c r="J11" s="25">
        <v>1636</v>
      </c>
      <c r="K11" s="26">
        <f t="shared" si="2"/>
        <v>337248.65525672369</v>
      </c>
      <c r="L11" s="31">
        <f>[1]SR12a!D11</f>
        <v>553254400</v>
      </c>
      <c r="M11" s="25">
        <f>[1]SR12b!D11</f>
        <v>1636</v>
      </c>
      <c r="N11" s="26">
        <f t="shared" si="3"/>
        <v>338175.06112469436</v>
      </c>
      <c r="O11" s="31">
        <f>[1]SR11a!D11</f>
        <v>551253300</v>
      </c>
      <c r="P11" s="25">
        <f>[1]SR11b!D11</f>
        <v>1635</v>
      </c>
      <c r="Q11" s="26">
        <f t="shared" si="4"/>
        <v>337157.98165137612</v>
      </c>
      <c r="R11" s="27">
        <f>[1]SR10a!D11</f>
        <v>552850800</v>
      </c>
      <c r="S11" s="27">
        <f>[1]SR10b!D11</f>
        <v>1635</v>
      </c>
      <c r="T11" s="26">
        <f t="shared" si="5"/>
        <v>338135.04587155965</v>
      </c>
      <c r="U11" s="32">
        <f>[1]SR09a!D11</f>
        <v>552278800</v>
      </c>
      <c r="V11" s="27">
        <f>[1]SR09b!D11</f>
        <v>1629</v>
      </c>
      <c r="W11" s="26">
        <f t="shared" si="6"/>
        <v>339029.34315531002</v>
      </c>
      <c r="X11" s="27">
        <v>552573700</v>
      </c>
      <c r="Y11" s="27">
        <v>1629</v>
      </c>
      <c r="Z11" s="26">
        <f t="shared" si="7"/>
        <v>339210.37446286064</v>
      </c>
      <c r="AA11" s="27">
        <v>551795300</v>
      </c>
      <c r="AB11" s="27">
        <v>1629</v>
      </c>
      <c r="AC11" s="26">
        <f t="shared" si="8"/>
        <v>338732.53529772867</v>
      </c>
      <c r="AD11" s="27">
        <v>531307100</v>
      </c>
      <c r="AE11" s="27">
        <v>1520</v>
      </c>
      <c r="AF11" s="26">
        <f t="shared" si="9"/>
        <v>349544.14473684208</v>
      </c>
    </row>
    <row r="12" spans="1:32">
      <c r="A12" s="19">
        <v>6</v>
      </c>
      <c r="B12" s="1" t="s">
        <v>19</v>
      </c>
      <c r="C12" s="29">
        <v>872723100</v>
      </c>
      <c r="D12" s="30">
        <v>1002</v>
      </c>
      <c r="E12" s="26">
        <f t="shared" si="0"/>
        <v>870981.13772455091</v>
      </c>
      <c r="F12" s="29">
        <v>906959900</v>
      </c>
      <c r="G12" s="30">
        <v>1006</v>
      </c>
      <c r="H12" s="26">
        <f t="shared" si="1"/>
        <v>901550.59642147121</v>
      </c>
      <c r="I12" s="31">
        <f>'[1]SR13a '!D12</f>
        <v>904021200</v>
      </c>
      <c r="J12" s="25">
        <v>1004</v>
      </c>
      <c r="K12" s="26">
        <f t="shared" si="2"/>
        <v>900419.52191235055</v>
      </c>
      <c r="L12" s="31">
        <f>[1]SR12a!D12</f>
        <v>919312000</v>
      </c>
      <c r="M12" s="25">
        <f>[1]SR12b!D12</f>
        <v>1004</v>
      </c>
      <c r="N12" s="26">
        <f t="shared" si="3"/>
        <v>915649.40239043825</v>
      </c>
      <c r="O12" s="31">
        <f>[1]SR11a!D12</f>
        <v>921299500</v>
      </c>
      <c r="P12" s="25">
        <f>[1]SR11b!D12</f>
        <v>1006</v>
      </c>
      <c r="Q12" s="26">
        <f t="shared" si="4"/>
        <v>915804.67196819081</v>
      </c>
      <c r="R12" s="27">
        <f>[1]SR10a!D12</f>
        <v>919231200</v>
      </c>
      <c r="S12" s="27">
        <f>[1]SR10b!D12</f>
        <v>977</v>
      </c>
      <c r="T12" s="26">
        <f t="shared" si="5"/>
        <v>940871.23848515865</v>
      </c>
      <c r="U12" s="32">
        <f>[1]SR09a!D12</f>
        <v>919740000</v>
      </c>
      <c r="V12" s="27">
        <f>[1]SR09b!D12</f>
        <v>980</v>
      </c>
      <c r="W12" s="26">
        <f t="shared" si="6"/>
        <v>938510.20408163266</v>
      </c>
      <c r="X12" s="27">
        <v>908570000</v>
      </c>
      <c r="Y12" s="27">
        <v>955</v>
      </c>
      <c r="Z12" s="26">
        <f t="shared" si="7"/>
        <v>951382.19895287952</v>
      </c>
      <c r="AA12" s="27">
        <v>283865500</v>
      </c>
      <c r="AB12" s="27">
        <v>945</v>
      </c>
      <c r="AC12" s="26">
        <f t="shared" si="8"/>
        <v>300386.7724867725</v>
      </c>
      <c r="AD12" s="27">
        <v>280310000</v>
      </c>
      <c r="AE12" s="27">
        <v>943</v>
      </c>
      <c r="AF12" s="26">
        <f t="shared" si="9"/>
        <v>297253.44644750794</v>
      </c>
    </row>
    <row r="13" spans="1:32">
      <c r="A13" s="19">
        <v>7</v>
      </c>
      <c r="B13" s="1" t="s">
        <v>20</v>
      </c>
      <c r="C13" s="29">
        <v>913209800</v>
      </c>
      <c r="D13" s="30">
        <v>2652</v>
      </c>
      <c r="E13" s="26">
        <f t="shared" si="0"/>
        <v>344347.5867269985</v>
      </c>
      <c r="F13" s="29">
        <v>891174605</v>
      </c>
      <c r="G13" s="30">
        <v>2640</v>
      </c>
      <c r="H13" s="26">
        <f t="shared" si="1"/>
        <v>337566.13825757575</v>
      </c>
      <c r="I13" s="31">
        <f>'[1]SR13a '!D13</f>
        <v>886040765</v>
      </c>
      <c r="J13" s="25">
        <v>2637</v>
      </c>
      <c r="K13" s="26">
        <f t="shared" si="2"/>
        <v>336003.3238528631</v>
      </c>
      <c r="L13" s="31">
        <f>[1]SR12a!D13</f>
        <v>887856100</v>
      </c>
      <c r="M13" s="25">
        <f>[1]SR12b!D13</f>
        <v>2622</v>
      </c>
      <c r="N13" s="26">
        <f t="shared" si="3"/>
        <v>338617.88710907701</v>
      </c>
      <c r="O13" s="31">
        <f>[1]SR11a!D13</f>
        <v>888603800</v>
      </c>
      <c r="P13" s="25">
        <f>[1]SR11b!D13</f>
        <v>2623</v>
      </c>
      <c r="Q13" s="26">
        <f t="shared" si="4"/>
        <v>338773.84674037364</v>
      </c>
      <c r="R13" s="27">
        <f>[1]SR10a!D13</f>
        <v>884986200</v>
      </c>
      <c r="S13" s="27">
        <f>[1]SR10b!D13</f>
        <v>2610</v>
      </c>
      <c r="T13" s="26">
        <f t="shared" si="5"/>
        <v>339075.1724137931</v>
      </c>
      <c r="U13" s="32">
        <f>[1]SR09a!D13</f>
        <v>878124800</v>
      </c>
      <c r="V13" s="27">
        <f>[1]SR09b!D13</f>
        <v>2599</v>
      </c>
      <c r="W13" s="26">
        <f t="shared" si="6"/>
        <v>337870.25779145828</v>
      </c>
      <c r="X13" s="27">
        <v>865626900</v>
      </c>
      <c r="Y13" s="27">
        <v>2589</v>
      </c>
      <c r="Z13" s="26">
        <f t="shared" si="7"/>
        <v>334347.97219003475</v>
      </c>
      <c r="AA13" s="27">
        <v>847873700</v>
      </c>
      <c r="AB13" s="27">
        <v>2531</v>
      </c>
      <c r="AC13" s="26">
        <f t="shared" si="8"/>
        <v>334995.53536151716</v>
      </c>
      <c r="AD13" s="27">
        <v>839667700</v>
      </c>
      <c r="AE13" s="27">
        <v>2508</v>
      </c>
      <c r="AF13" s="26">
        <f t="shared" si="9"/>
        <v>334795.7336523126</v>
      </c>
    </row>
    <row r="14" spans="1:32">
      <c r="A14" s="19">
        <v>8</v>
      </c>
      <c r="B14" s="1" t="s">
        <v>21</v>
      </c>
      <c r="C14" s="29">
        <v>994601700</v>
      </c>
      <c r="D14" s="30">
        <v>1924</v>
      </c>
      <c r="E14" s="26">
        <f t="shared" si="0"/>
        <v>516944.75051975052</v>
      </c>
      <c r="F14" s="29">
        <v>985252200</v>
      </c>
      <c r="G14" s="30">
        <v>1897</v>
      </c>
      <c r="H14" s="26">
        <f t="shared" si="1"/>
        <v>519373.85345282021</v>
      </c>
      <c r="I14" s="31">
        <f>'[1]SR13a '!D14</f>
        <v>987756200</v>
      </c>
      <c r="J14" s="25">
        <v>1886</v>
      </c>
      <c r="K14" s="26">
        <f t="shared" si="2"/>
        <v>523730.75291622482</v>
      </c>
      <c r="L14" s="31">
        <f>[1]SR12a!D14</f>
        <v>1004864400</v>
      </c>
      <c r="M14" s="25">
        <f>[1]SR12b!D14</f>
        <v>1922</v>
      </c>
      <c r="N14" s="26">
        <f t="shared" si="3"/>
        <v>522822.26847034338</v>
      </c>
      <c r="O14" s="31">
        <f>[1]SR11a!D14</f>
        <v>1007961600</v>
      </c>
      <c r="P14" s="25">
        <f>[1]SR11b!D14</f>
        <v>1918</v>
      </c>
      <c r="Q14" s="26">
        <f t="shared" si="4"/>
        <v>525527.42440041713</v>
      </c>
      <c r="R14" s="27">
        <f>[1]SR10a!D14</f>
        <v>998488500</v>
      </c>
      <c r="S14" s="27">
        <f>[1]SR10b!D14</f>
        <v>1878</v>
      </c>
      <c r="T14" s="26">
        <f t="shared" si="5"/>
        <v>531676.51757188502</v>
      </c>
      <c r="U14" s="32">
        <f>[1]SR09a!D14</f>
        <v>991277000</v>
      </c>
      <c r="V14" s="27">
        <f>[1]SR09b!D14</f>
        <v>1860</v>
      </c>
      <c r="W14" s="26">
        <f t="shared" si="6"/>
        <v>532944.62365591398</v>
      </c>
      <c r="X14" s="27">
        <v>987993700</v>
      </c>
      <c r="Y14" s="27">
        <v>1859</v>
      </c>
      <c r="Z14" s="26">
        <f t="shared" si="7"/>
        <v>531465.14254975796</v>
      </c>
      <c r="AA14" s="27">
        <v>980111700</v>
      </c>
      <c r="AB14" s="27">
        <v>1851</v>
      </c>
      <c r="AC14" s="26">
        <f t="shared" si="8"/>
        <v>529503.88978930307</v>
      </c>
      <c r="AD14" s="27">
        <v>972279700</v>
      </c>
      <c r="AE14" s="27">
        <v>1832</v>
      </c>
      <c r="AF14" s="26">
        <f t="shared" si="9"/>
        <v>530720.36026200873</v>
      </c>
    </row>
    <row r="15" spans="1:32">
      <c r="A15" s="19">
        <v>9</v>
      </c>
      <c r="B15" s="1" t="s">
        <v>22</v>
      </c>
      <c r="C15" s="29">
        <v>1271272100</v>
      </c>
      <c r="D15" s="30">
        <v>1962</v>
      </c>
      <c r="E15" s="26">
        <f t="shared" si="0"/>
        <v>647947.04383282363</v>
      </c>
      <c r="F15" s="29">
        <v>1342973200</v>
      </c>
      <c r="G15" s="30">
        <v>1955</v>
      </c>
      <c r="H15" s="26">
        <f t="shared" si="1"/>
        <v>686942.81329923274</v>
      </c>
      <c r="I15" s="31">
        <f>'[1]SR13a '!D15</f>
        <v>1405264500</v>
      </c>
      <c r="J15" s="25">
        <v>1946</v>
      </c>
      <c r="K15" s="26">
        <f t="shared" si="2"/>
        <v>722129.75334018504</v>
      </c>
      <c r="L15" s="31">
        <f>[1]SR12a!D15</f>
        <v>1464203900</v>
      </c>
      <c r="M15" s="25">
        <f>[1]SR12b!D15</f>
        <v>1942</v>
      </c>
      <c r="N15" s="26">
        <f t="shared" si="3"/>
        <v>753966.99279093719</v>
      </c>
      <c r="O15" s="31">
        <f>[1]SR11a!D15</f>
        <v>1492438600</v>
      </c>
      <c r="P15" s="25">
        <f>[1]SR11b!D15</f>
        <v>1928</v>
      </c>
      <c r="Q15" s="26">
        <f t="shared" si="4"/>
        <v>774086.41078838171</v>
      </c>
      <c r="R15" s="25">
        <f>[1]SR10a!D15</f>
        <v>1506975600</v>
      </c>
      <c r="S15" s="25">
        <f>[1]SR10b!D15</f>
        <v>1929</v>
      </c>
      <c r="T15" s="26">
        <f t="shared" si="5"/>
        <v>781221.15085536544</v>
      </c>
      <c r="U15" s="31">
        <f>[1]SR09a!D15</f>
        <v>1528272100</v>
      </c>
      <c r="V15" s="25">
        <f>[1]SR09b!D15</f>
        <v>1931</v>
      </c>
      <c r="W15" s="26">
        <f t="shared" si="6"/>
        <v>791440.75608493004</v>
      </c>
      <c r="X15" s="25">
        <v>1525621700</v>
      </c>
      <c r="Y15" s="27">
        <v>1912</v>
      </c>
      <c r="Z15" s="26">
        <f t="shared" si="7"/>
        <v>797919.29916317994</v>
      </c>
      <c r="AA15" s="27">
        <v>1522792700</v>
      </c>
      <c r="AB15" s="27">
        <v>1908</v>
      </c>
      <c r="AC15" s="26">
        <f t="shared" si="8"/>
        <v>798109.38155136269</v>
      </c>
      <c r="AD15" s="27">
        <v>538864600</v>
      </c>
      <c r="AE15" s="27">
        <v>1898</v>
      </c>
      <c r="AF15" s="26">
        <f t="shared" si="9"/>
        <v>283911.80189673341</v>
      </c>
    </row>
    <row r="16" spans="1:32">
      <c r="A16" s="19">
        <v>10</v>
      </c>
      <c r="B16" s="1" t="s">
        <v>23</v>
      </c>
      <c r="C16" s="29">
        <v>2508411500</v>
      </c>
      <c r="D16" s="30">
        <v>3090</v>
      </c>
      <c r="E16" s="26">
        <f t="shared" si="0"/>
        <v>811783.65695792879</v>
      </c>
      <c r="F16" s="29">
        <v>2554198900</v>
      </c>
      <c r="G16" s="30">
        <v>3090</v>
      </c>
      <c r="H16" s="26">
        <f t="shared" si="1"/>
        <v>826601.58576051774</v>
      </c>
      <c r="I16" s="31">
        <f>'[1]SR13a '!D16</f>
        <v>2558728600</v>
      </c>
      <c r="J16" s="25">
        <v>3085</v>
      </c>
      <c r="K16" s="26">
        <f t="shared" si="2"/>
        <v>829409.59481361427</v>
      </c>
      <c r="L16" s="31">
        <f>[1]SR12a!D16</f>
        <v>2575313400</v>
      </c>
      <c r="M16" s="25">
        <f>[1]SR12b!D16</f>
        <v>3083</v>
      </c>
      <c r="N16" s="26">
        <f t="shared" si="3"/>
        <v>835327.08400908206</v>
      </c>
      <c r="O16" s="31">
        <f>[1]SR11a!D16</f>
        <v>2580986900</v>
      </c>
      <c r="P16" s="25">
        <f>[1]SR11b!D16</f>
        <v>3080</v>
      </c>
      <c r="Q16" s="26">
        <f t="shared" si="4"/>
        <v>837982.75974025973</v>
      </c>
      <c r="R16" s="27">
        <f>[1]SR10a!D16</f>
        <v>2590014000</v>
      </c>
      <c r="S16" s="27">
        <f>[1]SR10b!D16</f>
        <v>3075</v>
      </c>
      <c r="T16" s="26">
        <f t="shared" si="5"/>
        <v>842280.97560975607</v>
      </c>
      <c r="U16" s="32">
        <f>[1]SR09a!D16</f>
        <v>1230598800</v>
      </c>
      <c r="V16" s="27">
        <f>[1]SR09b!D16</f>
        <v>3062</v>
      </c>
      <c r="W16" s="26">
        <f t="shared" si="6"/>
        <v>401893.79490529065</v>
      </c>
      <c r="X16" s="27">
        <v>1223359000</v>
      </c>
      <c r="Y16" s="27">
        <v>3051</v>
      </c>
      <c r="Z16" s="26">
        <f t="shared" si="7"/>
        <v>400969.84595214686</v>
      </c>
      <c r="AA16" s="27">
        <v>1206627700</v>
      </c>
      <c r="AB16" s="27">
        <v>3033</v>
      </c>
      <c r="AC16" s="26">
        <f t="shared" si="8"/>
        <v>397833.06956808438</v>
      </c>
      <c r="AD16" s="27">
        <v>1175807800</v>
      </c>
      <c r="AE16" s="27">
        <v>3017</v>
      </c>
      <c r="AF16" s="26">
        <f t="shared" si="9"/>
        <v>389727.47762678156</v>
      </c>
    </row>
    <row r="17" spans="1:32">
      <c r="A17" s="19">
        <v>11</v>
      </c>
      <c r="B17" s="1" t="s">
        <v>24</v>
      </c>
      <c r="C17" s="29">
        <v>1874240400</v>
      </c>
      <c r="D17" s="30">
        <v>859</v>
      </c>
      <c r="E17" s="26">
        <f t="shared" si="0"/>
        <v>2181886.3795110593</v>
      </c>
      <c r="F17" s="29">
        <v>1715804600</v>
      </c>
      <c r="G17" s="30">
        <v>856</v>
      </c>
      <c r="H17" s="26">
        <f t="shared" si="1"/>
        <v>2004444.6261682243</v>
      </c>
      <c r="I17" s="31">
        <f>'[1]SR13a '!D17</f>
        <v>1943019000</v>
      </c>
      <c r="J17" s="25">
        <v>856</v>
      </c>
      <c r="K17" s="26">
        <f t="shared" si="2"/>
        <v>2269882.0093457946</v>
      </c>
      <c r="L17" s="31">
        <f>[1]SR12a!D17</f>
        <v>1959860500</v>
      </c>
      <c r="M17" s="25">
        <f>[1]SR12b!D17</f>
        <v>862</v>
      </c>
      <c r="N17" s="26">
        <f t="shared" si="3"/>
        <v>2273620.0696055684</v>
      </c>
      <c r="O17" s="31">
        <f>[1]SR11a!D17</f>
        <v>2467029400</v>
      </c>
      <c r="P17" s="25">
        <f>[1]SR11b!D17</f>
        <v>859</v>
      </c>
      <c r="Q17" s="26">
        <f t="shared" si="4"/>
        <v>2871978.3469150173</v>
      </c>
      <c r="R17" s="27">
        <f>[1]SR10a!D17</f>
        <v>2507573100</v>
      </c>
      <c r="S17" s="27">
        <f>[1]SR10b!D17</f>
        <v>858</v>
      </c>
      <c r="T17" s="26">
        <f t="shared" si="5"/>
        <v>2922579.3706293707</v>
      </c>
      <c r="U17" s="32">
        <f>[1]SR09a!D17</f>
        <v>2574121300</v>
      </c>
      <c r="V17" s="27">
        <f>[1]SR09b!D17</f>
        <v>862</v>
      </c>
      <c r="W17" s="26">
        <f t="shared" si="6"/>
        <v>2986219.6055684453</v>
      </c>
      <c r="X17" s="27">
        <v>1042771600</v>
      </c>
      <c r="Y17" s="27">
        <v>855</v>
      </c>
      <c r="Z17" s="26">
        <f t="shared" si="7"/>
        <v>1219615.9064327485</v>
      </c>
      <c r="AA17" s="27">
        <v>1051405900</v>
      </c>
      <c r="AB17" s="27">
        <v>859</v>
      </c>
      <c r="AC17" s="26">
        <f t="shared" si="8"/>
        <v>1223988.2421420256</v>
      </c>
      <c r="AD17" s="27">
        <v>1045638500</v>
      </c>
      <c r="AE17" s="27">
        <v>858</v>
      </c>
      <c r="AF17" s="26">
        <f t="shared" si="9"/>
        <v>1218692.8904428903</v>
      </c>
    </row>
    <row r="18" spans="1:32">
      <c r="A18" s="19">
        <v>12</v>
      </c>
      <c r="B18" s="1" t="s">
        <v>25</v>
      </c>
      <c r="C18" s="29">
        <v>961850200</v>
      </c>
      <c r="D18" s="30">
        <v>2922</v>
      </c>
      <c r="E18" s="26">
        <f t="shared" si="0"/>
        <v>329175.29089664615</v>
      </c>
      <c r="F18" s="29">
        <v>870910300</v>
      </c>
      <c r="G18" s="30">
        <v>2907</v>
      </c>
      <c r="H18" s="26">
        <f t="shared" si="1"/>
        <v>299590.74647402822</v>
      </c>
      <c r="I18" s="31">
        <f>'[1]SR13a '!D18</f>
        <v>871759800</v>
      </c>
      <c r="J18" s="25">
        <v>2902</v>
      </c>
      <c r="K18" s="26">
        <f t="shared" si="2"/>
        <v>300399.655410062</v>
      </c>
      <c r="L18" s="31">
        <f>[1]SR12a!D18</f>
        <v>884763000</v>
      </c>
      <c r="M18" s="25">
        <f>[1]SR12b!D18</f>
        <v>2902</v>
      </c>
      <c r="N18" s="26">
        <f t="shared" si="3"/>
        <v>304880.42729152308</v>
      </c>
      <c r="O18" s="31">
        <f>[1]SR11a!D18</f>
        <v>893833000</v>
      </c>
      <c r="P18" s="25">
        <f>[1]SR11b!D18</f>
        <v>2901</v>
      </c>
      <c r="Q18" s="26">
        <f t="shared" si="4"/>
        <v>308112.03033436748</v>
      </c>
      <c r="R18" s="27">
        <f>[1]SR10a!D18</f>
        <v>890088700</v>
      </c>
      <c r="S18" s="27">
        <f>[1]SR10b!D18</f>
        <v>2877</v>
      </c>
      <c r="T18" s="26">
        <f t="shared" si="5"/>
        <v>309380.84810566565</v>
      </c>
      <c r="U18" s="32">
        <f>[1]SR09a!D18</f>
        <v>1079073400</v>
      </c>
      <c r="V18" s="27">
        <f>[1]SR09b!D18</f>
        <v>2819</v>
      </c>
      <c r="W18" s="26">
        <f t="shared" si="6"/>
        <v>382785.8815182689</v>
      </c>
      <c r="X18" s="27">
        <v>1111379400</v>
      </c>
      <c r="Y18" s="27">
        <v>2784</v>
      </c>
      <c r="Z18" s="26">
        <f t="shared" si="7"/>
        <v>399202.37068965519</v>
      </c>
      <c r="AA18" s="27">
        <v>1103387000</v>
      </c>
      <c r="AB18" s="27">
        <v>2765</v>
      </c>
      <c r="AC18" s="26">
        <f t="shared" si="8"/>
        <v>399054.97287522606</v>
      </c>
      <c r="AD18" s="27">
        <v>1109601700</v>
      </c>
      <c r="AE18" s="27">
        <v>2766</v>
      </c>
      <c r="AF18" s="26">
        <f t="shared" si="9"/>
        <v>401157.5198843095</v>
      </c>
    </row>
    <row r="19" spans="1:32">
      <c r="A19" s="19">
        <v>13</v>
      </c>
      <c r="B19" s="1" t="s">
        <v>26</v>
      </c>
      <c r="C19" s="29">
        <v>183854900</v>
      </c>
      <c r="D19" s="30">
        <v>611</v>
      </c>
      <c r="E19" s="26">
        <f t="shared" si="0"/>
        <v>300908.18330605567</v>
      </c>
      <c r="F19" s="29">
        <v>200620300</v>
      </c>
      <c r="G19" s="30">
        <v>608</v>
      </c>
      <c r="H19" s="26">
        <f t="shared" si="1"/>
        <v>329967.5986842105</v>
      </c>
      <c r="I19" s="31">
        <f>'[1]SR13a '!D19</f>
        <v>206535000</v>
      </c>
      <c r="J19" s="25">
        <v>606</v>
      </c>
      <c r="K19" s="26">
        <f t="shared" si="2"/>
        <v>340816.8316831683</v>
      </c>
      <c r="L19" s="31">
        <f>[1]SR12a!D19</f>
        <v>201896900</v>
      </c>
      <c r="M19" s="25">
        <f>[1]SR12b!D19</f>
        <v>606</v>
      </c>
      <c r="N19" s="26">
        <f t="shared" si="3"/>
        <v>333163.20132013201</v>
      </c>
      <c r="O19" s="31">
        <f>[1]SR11a!D19</f>
        <v>198279700</v>
      </c>
      <c r="P19" s="25">
        <f>[1]SR11b!D19</f>
        <v>603</v>
      </c>
      <c r="Q19" s="26">
        <f t="shared" si="4"/>
        <v>328822.05638474296</v>
      </c>
      <c r="R19" s="25">
        <f>[1]SR10a!D19</f>
        <v>198206200</v>
      </c>
      <c r="S19" s="25">
        <f>[1]SR10b!D19</f>
        <v>601</v>
      </c>
      <c r="T19" s="26">
        <f t="shared" si="5"/>
        <v>329794.00998336106</v>
      </c>
      <c r="U19" s="31">
        <f>[1]SR09a!D19</f>
        <v>198110000</v>
      </c>
      <c r="V19" s="25">
        <f>[1]SR09b!D19</f>
        <v>599</v>
      </c>
      <c r="W19" s="26">
        <f t="shared" si="6"/>
        <v>330734.55759599333</v>
      </c>
      <c r="X19" s="25">
        <v>198838400</v>
      </c>
      <c r="Y19" s="27">
        <v>599</v>
      </c>
      <c r="Z19" s="26">
        <f t="shared" si="7"/>
        <v>331950.58430717862</v>
      </c>
      <c r="AA19" s="27">
        <v>80771800</v>
      </c>
      <c r="AB19" s="27">
        <v>605</v>
      </c>
      <c r="AC19" s="26">
        <f t="shared" si="8"/>
        <v>133507.10743801654</v>
      </c>
      <c r="AD19" s="27">
        <v>75336000</v>
      </c>
      <c r="AE19" s="27">
        <v>565</v>
      </c>
      <c r="AF19" s="26">
        <f t="shared" si="9"/>
        <v>133338.05309734514</v>
      </c>
    </row>
    <row r="20" spans="1:32">
      <c r="A20" s="19">
        <v>14</v>
      </c>
      <c r="B20" s="1" t="s">
        <v>27</v>
      </c>
      <c r="C20" s="29">
        <v>1472326700</v>
      </c>
      <c r="D20" s="30">
        <v>2039</v>
      </c>
      <c r="E20" s="26">
        <f t="shared" si="0"/>
        <v>722082.73663560569</v>
      </c>
      <c r="F20" s="29">
        <v>1399934400</v>
      </c>
      <c r="G20" s="30">
        <v>2033</v>
      </c>
      <c r="H20" s="26">
        <f t="shared" si="1"/>
        <v>688605.21396950318</v>
      </c>
      <c r="I20" s="31">
        <f>'[1]SR13a '!D20</f>
        <v>1115672700</v>
      </c>
      <c r="J20" s="25">
        <v>2026</v>
      </c>
      <c r="K20" s="26">
        <f t="shared" si="2"/>
        <v>550677.54195459036</v>
      </c>
      <c r="L20" s="31">
        <f>[1]SR12a!D20</f>
        <v>1112721000</v>
      </c>
      <c r="M20" s="25">
        <f>[1]SR12b!D20</f>
        <v>2020</v>
      </c>
      <c r="N20" s="26">
        <f t="shared" si="3"/>
        <v>550851.98019801977</v>
      </c>
      <c r="O20" s="31">
        <f>[1]SR11a!D20</f>
        <v>1112471500</v>
      </c>
      <c r="P20" s="25">
        <f>[1]SR11b!D20</f>
        <v>2020</v>
      </c>
      <c r="Q20" s="26">
        <f t="shared" si="4"/>
        <v>550728.46534653462</v>
      </c>
      <c r="R20" s="27">
        <f>[1]SR10a!D20</f>
        <v>1108252100</v>
      </c>
      <c r="S20" s="27">
        <f>[1]SR10b!D20</f>
        <v>2020</v>
      </c>
      <c r="T20" s="26">
        <f t="shared" si="5"/>
        <v>548639.65346534655</v>
      </c>
      <c r="U20" s="32">
        <f>[1]SR09a!D20</f>
        <v>1098504400</v>
      </c>
      <c r="V20" s="27">
        <f>[1]SR09b!D20</f>
        <v>2007</v>
      </c>
      <c r="W20" s="26">
        <f t="shared" si="6"/>
        <v>547336.52217239665</v>
      </c>
      <c r="X20" s="27">
        <v>1088054500</v>
      </c>
      <c r="Y20" s="27">
        <v>2006</v>
      </c>
      <c r="Z20" s="26">
        <f t="shared" si="7"/>
        <v>542400.04985044862</v>
      </c>
      <c r="AA20" s="27">
        <v>1076615700</v>
      </c>
      <c r="AB20" s="27">
        <v>2012</v>
      </c>
      <c r="AC20" s="26">
        <f t="shared" si="8"/>
        <v>535097.26640159043</v>
      </c>
      <c r="AD20" s="27">
        <v>1070273200</v>
      </c>
      <c r="AE20" s="27">
        <v>2022</v>
      </c>
      <c r="AF20" s="26">
        <f t="shared" si="9"/>
        <v>529314.14441147377</v>
      </c>
    </row>
    <row r="21" spans="1:32">
      <c r="A21" s="19">
        <v>15</v>
      </c>
      <c r="B21" s="1" t="s">
        <v>28</v>
      </c>
      <c r="C21" s="29">
        <v>107010400</v>
      </c>
      <c r="D21" s="33">
        <v>353</v>
      </c>
      <c r="E21" s="26">
        <f t="shared" si="0"/>
        <v>303145.60906515579</v>
      </c>
      <c r="F21" s="29">
        <v>111384400</v>
      </c>
      <c r="G21" s="33">
        <v>353</v>
      </c>
      <c r="H21" s="26">
        <f t="shared" si="1"/>
        <v>315536.54390934843</v>
      </c>
      <c r="I21" s="31">
        <f>'[1]SR13a '!D21</f>
        <v>111706500</v>
      </c>
      <c r="J21" s="25">
        <v>354</v>
      </c>
      <c r="K21" s="26">
        <f t="shared" si="2"/>
        <v>315555.0847457627</v>
      </c>
      <c r="L21" s="31">
        <f>[1]SR12a!D21</f>
        <v>112133500</v>
      </c>
      <c r="M21" s="25">
        <f>[1]SR12b!D21</f>
        <v>354</v>
      </c>
      <c r="N21" s="26">
        <f t="shared" si="3"/>
        <v>316761.29943502822</v>
      </c>
      <c r="O21" s="31">
        <f>[1]SR11a!D21</f>
        <v>111858800</v>
      </c>
      <c r="P21" s="25">
        <f>[1]SR11b!D21</f>
        <v>353</v>
      </c>
      <c r="Q21" s="26">
        <f t="shared" si="4"/>
        <v>316880.45325779036</v>
      </c>
      <c r="R21" s="27">
        <f>[1]SR10a!D21</f>
        <v>112002400</v>
      </c>
      <c r="S21" s="27">
        <f>[1]SR10b!D21</f>
        <v>353</v>
      </c>
      <c r="T21" s="26">
        <f t="shared" si="5"/>
        <v>317287.25212464586</v>
      </c>
      <c r="U21" s="32">
        <f>[1]SR09a!D21</f>
        <v>110849000</v>
      </c>
      <c r="V21" s="27">
        <f>[1]SR09b!D21</f>
        <v>350</v>
      </c>
      <c r="W21" s="26">
        <f t="shared" si="6"/>
        <v>316711.42857142858</v>
      </c>
      <c r="X21" s="27">
        <v>110554200</v>
      </c>
      <c r="Y21" s="27">
        <v>351</v>
      </c>
      <c r="Z21" s="26">
        <f t="shared" si="7"/>
        <v>314969.23076923075</v>
      </c>
      <c r="AA21" s="27">
        <v>110413000</v>
      </c>
      <c r="AB21" s="27">
        <v>351</v>
      </c>
      <c r="AC21" s="26">
        <f t="shared" si="8"/>
        <v>314566.95156695158</v>
      </c>
      <c r="AD21" s="27">
        <v>109439200</v>
      </c>
      <c r="AE21" s="27">
        <v>349</v>
      </c>
      <c r="AF21" s="26">
        <f t="shared" si="9"/>
        <v>313579.36962750717</v>
      </c>
    </row>
    <row r="22" spans="1:32">
      <c r="A22" s="19">
        <v>16</v>
      </c>
      <c r="B22" s="1" t="s">
        <v>29</v>
      </c>
      <c r="C22" s="29">
        <v>742199400</v>
      </c>
      <c r="D22" s="30">
        <v>2958</v>
      </c>
      <c r="E22" s="26">
        <f t="shared" si="0"/>
        <v>250912.57606490873</v>
      </c>
      <c r="F22" s="29">
        <v>756542900</v>
      </c>
      <c r="G22" s="30">
        <v>2960</v>
      </c>
      <c r="H22" s="26">
        <f t="shared" si="1"/>
        <v>255588.81756756757</v>
      </c>
      <c r="I22" s="31">
        <f>'[1]SR13a '!D22</f>
        <v>764565800</v>
      </c>
      <c r="J22" s="25">
        <v>2959</v>
      </c>
      <c r="K22" s="26">
        <f t="shared" si="2"/>
        <v>258386.5495099696</v>
      </c>
      <c r="L22" s="31">
        <f>[1]SR12a!D22</f>
        <v>767610400</v>
      </c>
      <c r="M22" s="25">
        <f>[1]SR12b!D22</f>
        <v>2959</v>
      </c>
      <c r="N22" s="26">
        <f t="shared" si="3"/>
        <v>259415.47820209531</v>
      </c>
      <c r="O22" s="31">
        <f>[1]SR11a!D22</f>
        <v>768700500</v>
      </c>
      <c r="P22" s="25">
        <f>[1]SR11b!D22</f>
        <v>2958</v>
      </c>
      <c r="Q22" s="26">
        <f t="shared" si="4"/>
        <v>259871.70385395538</v>
      </c>
      <c r="R22" s="27">
        <f>[1]SR10a!D22</f>
        <v>766577000</v>
      </c>
      <c r="S22" s="27">
        <f>[1]SR10b!D22</f>
        <v>2952</v>
      </c>
      <c r="T22" s="26">
        <f t="shared" si="5"/>
        <v>259680.55555555556</v>
      </c>
      <c r="U22" s="32">
        <f>[1]SR09a!D22</f>
        <v>765785300</v>
      </c>
      <c r="V22" s="27">
        <f>[1]SR09b!D22</f>
        <v>2949</v>
      </c>
      <c r="W22" s="26">
        <f t="shared" si="6"/>
        <v>259676.26314004746</v>
      </c>
      <c r="X22" s="27">
        <v>763101500</v>
      </c>
      <c r="Y22" s="27">
        <v>2944</v>
      </c>
      <c r="Z22" s="26">
        <f t="shared" si="7"/>
        <v>259205.67255434784</v>
      </c>
      <c r="AA22" s="27">
        <v>761011000</v>
      </c>
      <c r="AB22" s="27">
        <v>2944</v>
      </c>
      <c r="AC22" s="26">
        <f t="shared" si="8"/>
        <v>258495.58423913043</v>
      </c>
      <c r="AD22" s="27">
        <v>756389400</v>
      </c>
      <c r="AE22" s="27">
        <v>2935</v>
      </c>
      <c r="AF22" s="26">
        <f t="shared" si="9"/>
        <v>257713.59454855195</v>
      </c>
    </row>
    <row r="23" spans="1:32" s="28" customFormat="1">
      <c r="A23" s="19">
        <v>17</v>
      </c>
      <c r="B23" s="1" t="s">
        <v>30</v>
      </c>
      <c r="C23" s="29">
        <v>4274597100</v>
      </c>
      <c r="D23" s="30">
        <v>11369</v>
      </c>
      <c r="E23" s="26">
        <f t="shared" si="0"/>
        <v>375987.07889875979</v>
      </c>
      <c r="F23" s="29">
        <v>3957551700</v>
      </c>
      <c r="G23" s="30">
        <v>11384</v>
      </c>
      <c r="H23" s="26">
        <f t="shared" si="1"/>
        <v>347641.57589599438</v>
      </c>
      <c r="I23" s="31">
        <f>'[1]SR13a '!D23</f>
        <v>3949909700</v>
      </c>
      <c r="J23" s="25">
        <v>11382</v>
      </c>
      <c r="K23" s="26">
        <f t="shared" si="2"/>
        <v>347031.25109822524</v>
      </c>
      <c r="L23" s="31">
        <f>[1]SR12a!D23</f>
        <v>4548659400</v>
      </c>
      <c r="M23" s="25">
        <f>[1]SR12b!D23</f>
        <v>11374</v>
      </c>
      <c r="N23" s="26">
        <f t="shared" si="3"/>
        <v>399917.30262001057</v>
      </c>
      <c r="O23" s="31">
        <f>[1]SR11a!D23</f>
        <v>4551925900</v>
      </c>
      <c r="P23" s="25">
        <f>[1]SR11b!D23</f>
        <v>11366</v>
      </c>
      <c r="Q23" s="26">
        <f t="shared" si="4"/>
        <v>400486.17807496042</v>
      </c>
      <c r="R23" s="27">
        <f>[1]SR10a!D23</f>
        <v>4549534600</v>
      </c>
      <c r="S23" s="27">
        <f>[1]SR10b!D23</f>
        <v>11352</v>
      </c>
      <c r="T23" s="26">
        <f t="shared" si="5"/>
        <v>400769.43269908387</v>
      </c>
      <c r="U23" s="32">
        <f>[1]SR09a!D23</f>
        <v>4529646900</v>
      </c>
      <c r="V23" s="27">
        <f>[1]SR09b!D23</f>
        <v>11314</v>
      </c>
      <c r="W23" s="26">
        <f t="shared" si="6"/>
        <v>400357.68958812091</v>
      </c>
      <c r="X23" s="27">
        <v>2245621400</v>
      </c>
      <c r="Y23" s="27">
        <v>11269</v>
      </c>
      <c r="Z23" s="26">
        <f t="shared" si="7"/>
        <v>199274.23906291596</v>
      </c>
      <c r="AA23" s="27">
        <v>2205318600</v>
      </c>
      <c r="AB23" s="27">
        <v>11192</v>
      </c>
      <c r="AC23" s="26">
        <f t="shared" si="8"/>
        <v>197044.19228020014</v>
      </c>
      <c r="AD23" s="27">
        <v>2146671100</v>
      </c>
      <c r="AE23" s="27">
        <v>11043</v>
      </c>
      <c r="AF23" s="26">
        <f t="shared" si="9"/>
        <v>194392.02209544508</v>
      </c>
    </row>
    <row r="24" spans="1:32" s="28" customFormat="1">
      <c r="A24" s="19">
        <v>18</v>
      </c>
      <c r="B24" s="1" t="s">
        <v>31</v>
      </c>
      <c r="C24" s="29">
        <v>1827797700</v>
      </c>
      <c r="D24" s="30">
        <v>6275</v>
      </c>
      <c r="E24" s="26">
        <f t="shared" si="0"/>
        <v>291282.50199203187</v>
      </c>
      <c r="F24" s="29">
        <v>1632678300</v>
      </c>
      <c r="G24" s="30">
        <v>6275</v>
      </c>
      <c r="H24" s="26">
        <f t="shared" si="1"/>
        <v>260187.77689243027</v>
      </c>
      <c r="I24" s="31">
        <f>'[1]SR13a '!D24</f>
        <v>1630577900</v>
      </c>
      <c r="J24" s="25">
        <v>6272</v>
      </c>
      <c r="K24" s="26">
        <f t="shared" si="2"/>
        <v>259977.34375</v>
      </c>
      <c r="L24" s="31">
        <f>[1]SR12a!D24</f>
        <v>1890646000</v>
      </c>
      <c r="M24" s="25">
        <f>[1]SR12b!D24</f>
        <v>6271</v>
      </c>
      <c r="N24" s="26">
        <f t="shared" si="3"/>
        <v>301490.35241588263</v>
      </c>
      <c r="O24" s="31">
        <f>[1]SR11a!D24</f>
        <v>1892725900</v>
      </c>
      <c r="P24" s="25">
        <f>[1]SR11b!D24</f>
        <v>6274</v>
      </c>
      <c r="Q24" s="26">
        <f t="shared" si="4"/>
        <v>301677.70162575709</v>
      </c>
      <c r="R24" s="27">
        <f>[1]SR10a!D24</f>
        <v>1896379600</v>
      </c>
      <c r="S24" s="27">
        <f>[1]SR10b!D24</f>
        <v>6273</v>
      </c>
      <c r="T24" s="26">
        <f t="shared" si="5"/>
        <v>302308.241670652</v>
      </c>
      <c r="U24" s="32">
        <f>[1]SR09a!D24</f>
        <v>1895983900</v>
      </c>
      <c r="V24" s="27">
        <f>[1]SR09b!D24</f>
        <v>6271</v>
      </c>
      <c r="W24" s="26">
        <f t="shared" si="6"/>
        <v>302341.55637059483</v>
      </c>
      <c r="X24" s="27">
        <v>847018600</v>
      </c>
      <c r="Y24" s="27">
        <v>6232</v>
      </c>
      <c r="Z24" s="26">
        <f t="shared" si="7"/>
        <v>135914.40949935815</v>
      </c>
      <c r="AA24" s="27">
        <v>843287700</v>
      </c>
      <c r="AB24" s="27">
        <v>6225</v>
      </c>
      <c r="AC24" s="26">
        <f t="shared" si="8"/>
        <v>135467.90361445784</v>
      </c>
      <c r="AD24" s="27">
        <v>840575200</v>
      </c>
      <c r="AE24" s="27">
        <v>6218</v>
      </c>
      <c r="AF24" s="26">
        <f t="shared" si="9"/>
        <v>135184.17497587649</v>
      </c>
    </row>
    <row r="25" spans="1:32" s="28" customFormat="1">
      <c r="A25" s="19">
        <v>19</v>
      </c>
      <c r="B25" s="1" t="s">
        <v>32</v>
      </c>
      <c r="C25" s="29">
        <v>506691600</v>
      </c>
      <c r="D25" s="30">
        <v>2218</v>
      </c>
      <c r="E25" s="26">
        <f t="shared" si="0"/>
        <v>228445.26600541029</v>
      </c>
      <c r="F25" s="29">
        <v>499205700</v>
      </c>
      <c r="G25" s="30">
        <v>2226</v>
      </c>
      <c r="H25" s="26">
        <f t="shared" si="1"/>
        <v>224261.32075471699</v>
      </c>
      <c r="I25" s="31">
        <f>'[1]SR13a '!D25</f>
        <v>502960100</v>
      </c>
      <c r="J25" s="25">
        <v>2243</v>
      </c>
      <c r="K25" s="26">
        <f t="shared" si="2"/>
        <v>224235.44360231832</v>
      </c>
      <c r="L25" s="31">
        <f>[1]SR12a!D25</f>
        <v>530670500</v>
      </c>
      <c r="M25" s="25">
        <f>[1]SR12b!D25</f>
        <v>2254</v>
      </c>
      <c r="N25" s="26">
        <f t="shared" si="3"/>
        <v>235435.00443655724</v>
      </c>
      <c r="O25" s="31">
        <f>[1]SR11a!D25</f>
        <v>531161900</v>
      </c>
      <c r="P25" s="25">
        <f>[1]SR11b!D25</f>
        <v>2254</v>
      </c>
      <c r="Q25" s="26">
        <f t="shared" si="4"/>
        <v>235653.01685891749</v>
      </c>
      <c r="R25" s="27">
        <f>[1]SR10a!D25</f>
        <v>484247200</v>
      </c>
      <c r="S25" s="27">
        <f>[1]SR10b!D25</f>
        <v>2261</v>
      </c>
      <c r="T25" s="26">
        <f t="shared" si="5"/>
        <v>214173.90535161432</v>
      </c>
      <c r="U25" s="32">
        <f>[1]SR09a!D25</f>
        <v>486093700</v>
      </c>
      <c r="V25" s="27">
        <f>[1]SR09b!D25</f>
        <v>2263</v>
      </c>
      <c r="W25" s="26">
        <f t="shared" si="6"/>
        <v>214800.57445868317</v>
      </c>
      <c r="X25" s="27">
        <v>484293700</v>
      </c>
      <c r="Y25" s="27">
        <v>2262</v>
      </c>
      <c r="Z25" s="26">
        <f t="shared" si="7"/>
        <v>214099.77895667549</v>
      </c>
      <c r="AA25" s="27">
        <v>477469900</v>
      </c>
      <c r="AB25" s="27">
        <v>2253</v>
      </c>
      <c r="AC25" s="26">
        <f t="shared" si="8"/>
        <v>211926.27607634265</v>
      </c>
      <c r="AD25" s="27">
        <v>473432800</v>
      </c>
      <c r="AE25" s="27">
        <v>2243</v>
      </c>
      <c r="AF25" s="26">
        <f t="shared" si="9"/>
        <v>211071.2438698172</v>
      </c>
    </row>
    <row r="26" spans="1:32">
      <c r="A26" s="19">
        <v>20</v>
      </c>
      <c r="B26" s="1" t="s">
        <v>33</v>
      </c>
      <c r="C26" s="29">
        <v>3585082000</v>
      </c>
      <c r="D26" s="30">
        <v>5457</v>
      </c>
      <c r="E26" s="26">
        <f t="shared" si="0"/>
        <v>656969.3971046363</v>
      </c>
      <c r="F26" s="29">
        <v>3360812299</v>
      </c>
      <c r="G26" s="30">
        <f>[1]SR13b!D26</f>
        <v>5447</v>
      </c>
      <c r="H26" s="26">
        <f t="shared" si="1"/>
        <v>617002.44152744627</v>
      </c>
      <c r="I26" s="31">
        <f>'[1]SR13a '!D26</f>
        <v>3364466199</v>
      </c>
      <c r="J26" s="25">
        <v>5447</v>
      </c>
      <c r="K26" s="26">
        <f t="shared" si="2"/>
        <v>617673.25114742061</v>
      </c>
      <c r="L26" s="31">
        <f>[1]SR12a!D26</f>
        <v>3358045199</v>
      </c>
      <c r="M26" s="25">
        <f>[1]SR12b!D26</f>
        <v>5442</v>
      </c>
      <c r="N26" s="26">
        <f t="shared" si="3"/>
        <v>617060.8597941933</v>
      </c>
      <c r="O26" s="31">
        <f>[1]SR11a!D26</f>
        <v>3357071100</v>
      </c>
      <c r="P26" s="25">
        <f>[1]SR11b!D26</f>
        <v>5443</v>
      </c>
      <c r="Q26" s="26">
        <f t="shared" si="4"/>
        <v>616768.52838508179</v>
      </c>
      <c r="R26" s="27">
        <f>[1]SR10a!D26</f>
        <v>3348716600</v>
      </c>
      <c r="S26" s="27">
        <f>[1]SR10b!D26</f>
        <v>5439</v>
      </c>
      <c r="T26" s="26">
        <f t="shared" si="5"/>
        <v>615686.08200036769</v>
      </c>
      <c r="U26" s="32">
        <f>[1]SR09a!D26</f>
        <v>3999727100</v>
      </c>
      <c r="V26" s="27">
        <f>[1]SR09b!D26</f>
        <v>5433</v>
      </c>
      <c r="W26" s="26">
        <f t="shared" si="6"/>
        <v>736191.25713233941</v>
      </c>
      <c r="X26" s="27">
        <v>4002513000</v>
      </c>
      <c r="Y26" s="27">
        <v>5434</v>
      </c>
      <c r="Z26" s="26">
        <f t="shared" si="7"/>
        <v>736568.4578579315</v>
      </c>
      <c r="AA26" s="27">
        <v>3994163600</v>
      </c>
      <c r="AB26" s="27">
        <v>5421</v>
      </c>
      <c r="AC26" s="26">
        <f t="shared" si="8"/>
        <v>736794.6135399373</v>
      </c>
      <c r="AD26" s="27">
        <v>1705212614</v>
      </c>
      <c r="AE26" s="27">
        <v>5433</v>
      </c>
      <c r="AF26" s="26">
        <f t="shared" si="9"/>
        <v>313862.06773421681</v>
      </c>
    </row>
    <row r="27" spans="1:32">
      <c r="A27" s="19">
        <v>21</v>
      </c>
      <c r="B27" s="1" t="s">
        <v>34</v>
      </c>
      <c r="C27" s="29">
        <v>5168447600</v>
      </c>
      <c r="D27" s="30">
        <v>16751</v>
      </c>
      <c r="E27" s="26">
        <f t="shared" si="0"/>
        <v>308545.61518715299</v>
      </c>
      <c r="F27" s="29">
        <v>4626525200</v>
      </c>
      <c r="G27" s="30">
        <v>16637</v>
      </c>
      <c r="H27" s="26">
        <f t="shared" si="1"/>
        <v>278086.50598064554</v>
      </c>
      <c r="I27" s="31">
        <f>'[1]SR13a '!D27</f>
        <v>4579708000</v>
      </c>
      <c r="J27" s="25">
        <v>16510</v>
      </c>
      <c r="K27" s="26">
        <f t="shared" si="2"/>
        <v>277389.94548758329</v>
      </c>
      <c r="L27" s="31">
        <f>[1]SR12a!D27</f>
        <v>4554735400</v>
      </c>
      <c r="M27" s="25">
        <f>[1]SR12b!D27</f>
        <v>16562</v>
      </c>
      <c r="N27" s="26">
        <f t="shared" si="3"/>
        <v>275011.19430020527</v>
      </c>
      <c r="O27" s="31">
        <f>[1]SR11a!D27</f>
        <v>5751615760</v>
      </c>
      <c r="P27" s="25">
        <f>[1]SR11b!D27</f>
        <v>16445</v>
      </c>
      <c r="Q27" s="26">
        <f t="shared" si="4"/>
        <v>349748.60200668895</v>
      </c>
      <c r="R27" s="27">
        <f>[1]SR10a!D27</f>
        <v>5747380000</v>
      </c>
      <c r="S27" s="27">
        <f>[1]SR10b!D27</f>
        <v>16362</v>
      </c>
      <c r="T27" s="26">
        <f t="shared" si="5"/>
        <v>351263.90416819463</v>
      </c>
      <c r="U27" s="32">
        <f>[1]SR09a!D27</f>
        <v>5735865900</v>
      </c>
      <c r="V27" s="27">
        <f>[1]SR09b!D27</f>
        <v>16290</v>
      </c>
      <c r="W27" s="26">
        <f t="shared" si="6"/>
        <v>352109.63167587476</v>
      </c>
      <c r="X27" s="27">
        <v>5707045800</v>
      </c>
      <c r="Y27" s="27">
        <v>16228</v>
      </c>
      <c r="Z27" s="26">
        <f t="shared" si="7"/>
        <v>351678.93763864925</v>
      </c>
      <c r="AA27" s="27">
        <v>5667270700</v>
      </c>
      <c r="AB27" s="27">
        <v>16163</v>
      </c>
      <c r="AC27" s="26">
        <f t="shared" si="8"/>
        <v>350632.35166738846</v>
      </c>
      <c r="AD27" s="27">
        <v>2438894540</v>
      </c>
      <c r="AE27" s="27">
        <v>15903</v>
      </c>
      <c r="AF27" s="26">
        <f t="shared" si="9"/>
        <v>153360.65773753379</v>
      </c>
    </row>
    <row r="28" spans="1:32">
      <c r="A28" s="19">
        <v>22</v>
      </c>
      <c r="B28" s="1" t="s">
        <v>35</v>
      </c>
      <c r="C28" s="29">
        <v>239861400</v>
      </c>
      <c r="D28" s="30">
        <v>398</v>
      </c>
      <c r="E28" s="26">
        <f t="shared" si="0"/>
        <v>602666.8341708543</v>
      </c>
      <c r="F28" s="29">
        <v>226393300</v>
      </c>
      <c r="G28" s="30">
        <v>398</v>
      </c>
      <c r="H28" s="26">
        <f t="shared" si="1"/>
        <v>568827.38693467341</v>
      </c>
      <c r="I28" s="31">
        <f>'[1]SR13a '!D28</f>
        <v>226222500</v>
      </c>
      <c r="J28" s="25">
        <v>398</v>
      </c>
      <c r="K28" s="26">
        <f t="shared" si="2"/>
        <v>568398.24120603013</v>
      </c>
      <c r="L28" s="31">
        <f>[1]SR12a!D28</f>
        <v>197669300</v>
      </c>
      <c r="M28" s="25">
        <f>[1]SR12b!D28</f>
        <v>393</v>
      </c>
      <c r="N28" s="26">
        <f t="shared" si="3"/>
        <v>502975.31806615775</v>
      </c>
      <c r="O28" s="31">
        <f>[1]SR11a!D28</f>
        <v>198424100</v>
      </c>
      <c r="P28" s="25">
        <f>[1]SR11b!D28</f>
        <v>394</v>
      </c>
      <c r="Q28" s="26">
        <f t="shared" si="4"/>
        <v>503614.46700507612</v>
      </c>
      <c r="R28" s="27">
        <f>[1]SR10a!D28</f>
        <v>197901800</v>
      </c>
      <c r="S28" s="27">
        <f>[1]SR10b!D28</f>
        <v>394</v>
      </c>
      <c r="T28" s="26">
        <f t="shared" si="5"/>
        <v>502288.83248730964</v>
      </c>
      <c r="U28" s="32">
        <f>[1]SR09a!D28</f>
        <v>197772300</v>
      </c>
      <c r="V28" s="27">
        <f>[1]SR09b!D28</f>
        <v>394</v>
      </c>
      <c r="W28" s="26">
        <f t="shared" si="6"/>
        <v>501960.15228426398</v>
      </c>
      <c r="X28" s="27">
        <v>197265700</v>
      </c>
      <c r="Y28" s="27">
        <v>395</v>
      </c>
      <c r="Z28" s="26">
        <f t="shared" si="7"/>
        <v>499406.83544303797</v>
      </c>
      <c r="AA28" s="27">
        <v>196551200</v>
      </c>
      <c r="AB28" s="27">
        <v>394</v>
      </c>
      <c r="AC28" s="26">
        <f t="shared" si="8"/>
        <v>498860.91370558378</v>
      </c>
      <c r="AD28" s="27">
        <v>195797000</v>
      </c>
      <c r="AE28" s="27">
        <v>395</v>
      </c>
      <c r="AF28" s="26">
        <f t="shared" si="9"/>
        <v>495688.60759493674</v>
      </c>
    </row>
    <row r="29" spans="1:32">
      <c r="A29" s="19">
        <v>23</v>
      </c>
      <c r="B29" s="1" t="s">
        <v>36</v>
      </c>
      <c r="C29" s="29">
        <v>404594400</v>
      </c>
      <c r="D29" s="30">
        <v>2952</v>
      </c>
      <c r="E29" s="26">
        <f t="shared" si="0"/>
        <v>137057.72357723577</v>
      </c>
      <c r="F29" s="29">
        <v>417021100</v>
      </c>
      <c r="G29" s="30">
        <v>2983</v>
      </c>
      <c r="H29" s="26">
        <f t="shared" si="1"/>
        <v>139799.22896413007</v>
      </c>
      <c r="I29" s="31">
        <f>'[1]SR13a '!D29</f>
        <v>412471700</v>
      </c>
      <c r="J29" s="25">
        <v>3018</v>
      </c>
      <c r="K29" s="26">
        <f t="shared" si="2"/>
        <v>136670.54340622929</v>
      </c>
      <c r="L29" s="31">
        <f>[1]SR12a!D29</f>
        <v>438750400</v>
      </c>
      <c r="M29" s="25">
        <f>[1]SR12b!D29</f>
        <v>3020</v>
      </c>
      <c r="N29" s="26">
        <f t="shared" si="3"/>
        <v>145281.58940397351</v>
      </c>
      <c r="O29" s="31">
        <f>[1]SR11a!D29</f>
        <v>440317700</v>
      </c>
      <c r="P29" s="25">
        <f>[1]SR11b!D29</f>
        <v>3026</v>
      </c>
      <c r="Q29" s="26">
        <f t="shared" si="4"/>
        <v>145511.46728354262</v>
      </c>
      <c r="R29" s="27">
        <f>[1]SR10a!D29</f>
        <v>444022300</v>
      </c>
      <c r="S29" s="27">
        <f>[1]SR10b!D29</f>
        <v>3038</v>
      </c>
      <c r="T29" s="26">
        <f t="shared" si="5"/>
        <v>146156.12244897959</v>
      </c>
      <c r="U29" s="32">
        <f>[1]SR09a!D29</f>
        <v>670243400</v>
      </c>
      <c r="V29" s="27">
        <f>[1]SR09b!D29</f>
        <v>3037</v>
      </c>
      <c r="W29" s="26">
        <f t="shared" si="6"/>
        <v>220692.59137306552</v>
      </c>
      <c r="X29" s="27">
        <v>669504500</v>
      </c>
      <c r="Y29" s="27">
        <v>3038</v>
      </c>
      <c r="Z29" s="26">
        <f t="shared" si="7"/>
        <v>220376.72811059907</v>
      </c>
      <c r="AA29" s="27">
        <v>669815700</v>
      </c>
      <c r="AB29" s="27">
        <v>3042</v>
      </c>
      <c r="AC29" s="26">
        <f t="shared" si="8"/>
        <v>220189.25049309665</v>
      </c>
      <c r="AD29" s="27">
        <v>235968890</v>
      </c>
      <c r="AE29" s="27">
        <v>3011</v>
      </c>
      <c r="AF29" s="26">
        <f t="shared" si="9"/>
        <v>78368.943872467615</v>
      </c>
    </row>
    <row r="30" spans="1:32">
      <c r="A30" s="19">
        <v>24</v>
      </c>
      <c r="B30" s="1" t="s">
        <v>37</v>
      </c>
      <c r="C30" s="29">
        <v>475965000</v>
      </c>
      <c r="D30" s="30">
        <v>1975</v>
      </c>
      <c r="E30" s="26">
        <f t="shared" si="0"/>
        <v>240994.93670886077</v>
      </c>
      <c r="F30" s="29">
        <v>458082500</v>
      </c>
      <c r="G30" s="30">
        <v>1972</v>
      </c>
      <c r="H30" s="26">
        <f t="shared" si="1"/>
        <v>232293.3569979716</v>
      </c>
      <c r="I30" s="31">
        <f>'[1]SR13a '!D30</f>
        <v>533634500</v>
      </c>
      <c r="J30" s="25">
        <v>1966</v>
      </c>
      <c r="K30" s="26">
        <f t="shared" si="2"/>
        <v>271431.5869786368</v>
      </c>
      <c r="L30" s="31">
        <f>[1]SR12a!D30</f>
        <v>537346200</v>
      </c>
      <c r="M30" s="25">
        <f>[1]SR12b!D30</f>
        <v>1968</v>
      </c>
      <c r="N30" s="26">
        <f t="shared" si="3"/>
        <v>273041.76829268294</v>
      </c>
      <c r="O30" s="31">
        <f>[1]SR11a!D30</f>
        <v>538389100</v>
      </c>
      <c r="P30" s="25">
        <f>[1]SR11b!D30</f>
        <v>1966</v>
      </c>
      <c r="Q30" s="26">
        <f t="shared" si="4"/>
        <v>273850</v>
      </c>
      <c r="R30" s="25">
        <f>[1]SR10a!D30</f>
        <v>539726700</v>
      </c>
      <c r="S30" s="25">
        <f>[1]SR10b!D30</f>
        <v>1967</v>
      </c>
      <c r="T30" s="26">
        <f t="shared" si="5"/>
        <v>274390.79816980171</v>
      </c>
      <c r="U30" s="31">
        <f>[1]SR09a!D30</f>
        <v>541622700</v>
      </c>
      <c r="V30" s="25">
        <f>[1]SR09b!D30</f>
        <v>1969</v>
      </c>
      <c r="W30" s="26">
        <f t="shared" si="6"/>
        <v>275075.0126968004</v>
      </c>
      <c r="X30" s="25">
        <v>238900050</v>
      </c>
      <c r="Y30" s="27">
        <v>1938</v>
      </c>
      <c r="Z30" s="26">
        <f t="shared" si="7"/>
        <v>123271.43962848297</v>
      </c>
      <c r="AA30" s="27">
        <v>236930650</v>
      </c>
      <c r="AB30" s="27">
        <v>1934</v>
      </c>
      <c r="AC30" s="26">
        <f t="shared" si="8"/>
        <v>122508.09203722855</v>
      </c>
      <c r="AD30" s="27">
        <v>235224500</v>
      </c>
      <c r="AE30" s="27">
        <v>1933</v>
      </c>
      <c r="AF30" s="26">
        <f t="shared" si="9"/>
        <v>121688.82565959648</v>
      </c>
    </row>
    <row r="31" spans="1:32">
      <c r="A31" s="19">
        <v>25</v>
      </c>
      <c r="B31" s="1" t="s">
        <v>38</v>
      </c>
      <c r="C31" s="29">
        <v>1458100800</v>
      </c>
      <c r="D31" s="30">
        <v>2294</v>
      </c>
      <c r="E31" s="26">
        <f t="shared" si="0"/>
        <v>635614.99564080208</v>
      </c>
      <c r="F31" s="29">
        <v>1332452600</v>
      </c>
      <c r="G31" s="30">
        <v>2281</v>
      </c>
      <c r="H31" s="26">
        <f t="shared" si="1"/>
        <v>584152.82770714595</v>
      </c>
      <c r="I31" s="31">
        <f>'[1]SR13a '!D31</f>
        <v>1233714800</v>
      </c>
      <c r="J31" s="25">
        <v>2303</v>
      </c>
      <c r="K31" s="26">
        <f t="shared" si="2"/>
        <v>535699.00130264868</v>
      </c>
      <c r="L31" s="31">
        <f>[1]SR12a!D31</f>
        <v>1152141400</v>
      </c>
      <c r="M31" s="25">
        <f>[1]SR12b!D31</f>
        <v>2301</v>
      </c>
      <c r="N31" s="26">
        <f t="shared" si="3"/>
        <v>500713.34202520642</v>
      </c>
      <c r="O31" s="31">
        <f>[1]SR11a!D31</f>
        <v>1152263400</v>
      </c>
      <c r="P31" s="25">
        <f>[1]SR11b!D31</f>
        <v>2296</v>
      </c>
      <c r="Q31" s="26">
        <f t="shared" si="4"/>
        <v>501856.88153310103</v>
      </c>
      <c r="R31" s="27">
        <f>[1]SR10a!D31</f>
        <v>1146434300</v>
      </c>
      <c r="S31" s="27">
        <f>[1]SR10b!D31</f>
        <v>2281</v>
      </c>
      <c r="T31" s="26">
        <f t="shared" si="5"/>
        <v>502601.62209557212</v>
      </c>
      <c r="U31" s="32">
        <f>[1]SR09a!D31</f>
        <v>1134855600</v>
      </c>
      <c r="V31" s="27">
        <f>[1]SR09b!D31</f>
        <v>2270</v>
      </c>
      <c r="W31" s="26">
        <f t="shared" si="6"/>
        <v>499936.38766519824</v>
      </c>
      <c r="X31" s="27">
        <v>1149913900</v>
      </c>
      <c r="Y31" s="27">
        <v>2269</v>
      </c>
      <c r="Z31" s="26">
        <f t="shared" si="7"/>
        <v>506793.25694138388</v>
      </c>
      <c r="AA31" s="27">
        <v>1144025300</v>
      </c>
      <c r="AB31" s="27">
        <v>2275</v>
      </c>
      <c r="AC31" s="26">
        <f t="shared" si="8"/>
        <v>502868.26373626373</v>
      </c>
      <c r="AD31" s="27">
        <v>1137660400</v>
      </c>
      <c r="AE31" s="27">
        <v>2283</v>
      </c>
      <c r="AF31" s="26">
        <f t="shared" si="9"/>
        <v>498318.17783618049</v>
      </c>
    </row>
    <row r="32" spans="1:32">
      <c r="A32" s="19">
        <v>26</v>
      </c>
      <c r="B32" s="1" t="s">
        <v>39</v>
      </c>
      <c r="C32" s="29">
        <v>142234900</v>
      </c>
      <c r="D32" s="30">
        <v>134</v>
      </c>
      <c r="E32" s="26">
        <f t="shared" si="0"/>
        <v>1061454.4776119404</v>
      </c>
      <c r="F32" s="29">
        <v>139712000</v>
      </c>
      <c r="G32" s="30">
        <f>[1]SR13b!D32</f>
        <v>133</v>
      </c>
      <c r="H32" s="26">
        <f t="shared" si="1"/>
        <v>1050466.1654135338</v>
      </c>
      <c r="I32" s="31">
        <f>'[1]SR13a '!D32</f>
        <v>142559600</v>
      </c>
      <c r="J32" s="25">
        <v>133</v>
      </c>
      <c r="K32" s="26">
        <f t="shared" si="2"/>
        <v>1071876.6917293232</v>
      </c>
      <c r="L32" s="31">
        <f>[1]SR12a!D32</f>
        <v>147928700</v>
      </c>
      <c r="M32" s="25">
        <f>[1]SR12b!D32</f>
        <v>135</v>
      </c>
      <c r="N32" s="26">
        <f t="shared" si="3"/>
        <v>1095768.1481481481</v>
      </c>
      <c r="O32" s="31">
        <f>[1]SR11a!D32</f>
        <v>147663700</v>
      </c>
      <c r="P32" s="25">
        <f>[1]SR11b!D32</f>
        <v>135</v>
      </c>
      <c r="Q32" s="26">
        <f t="shared" si="4"/>
        <v>1093805.1851851852</v>
      </c>
      <c r="R32" s="27">
        <f>[1]SR10a!D32</f>
        <v>190882000</v>
      </c>
      <c r="S32" s="27">
        <f>[1]SR10b!D32</f>
        <v>135</v>
      </c>
      <c r="T32" s="26">
        <f t="shared" si="5"/>
        <v>1413940.7407407407</v>
      </c>
      <c r="U32" s="32">
        <f>[1]SR09a!D32</f>
        <v>191079900</v>
      </c>
      <c r="V32" s="27">
        <f>[1]SR09b!D32</f>
        <v>135</v>
      </c>
      <c r="W32" s="26">
        <f t="shared" si="6"/>
        <v>1415406.6666666667</v>
      </c>
      <c r="X32" s="27">
        <v>191110900</v>
      </c>
      <c r="Y32" s="27">
        <v>135</v>
      </c>
      <c r="Z32" s="26">
        <f t="shared" si="7"/>
        <v>1415636.2962962964</v>
      </c>
      <c r="AA32" s="27">
        <v>68026900</v>
      </c>
      <c r="AB32" s="27">
        <v>135</v>
      </c>
      <c r="AC32" s="26">
        <f t="shared" si="8"/>
        <v>503902.96296296298</v>
      </c>
      <c r="AD32" s="27">
        <v>67834400</v>
      </c>
      <c r="AE32" s="27">
        <v>135</v>
      </c>
      <c r="AF32" s="26">
        <f t="shared" si="9"/>
        <v>502477.03703703702</v>
      </c>
    </row>
    <row r="33" spans="1:32">
      <c r="A33" s="19">
        <v>27</v>
      </c>
      <c r="B33" s="1" t="s">
        <v>40</v>
      </c>
      <c r="C33" s="29">
        <v>3105113900</v>
      </c>
      <c r="D33" s="30">
        <v>8513</v>
      </c>
      <c r="E33" s="26">
        <f t="shared" si="0"/>
        <v>364749.66521790205</v>
      </c>
      <c r="F33" s="29">
        <v>3160117500</v>
      </c>
      <c r="G33" s="30">
        <v>8484</v>
      </c>
      <c r="H33" s="26">
        <f t="shared" si="1"/>
        <v>372479.6676096181</v>
      </c>
      <c r="I33" s="31">
        <f>'[1]SR13a '!D33</f>
        <v>3193680200</v>
      </c>
      <c r="J33" s="25">
        <v>8440</v>
      </c>
      <c r="K33" s="26">
        <f t="shared" si="2"/>
        <v>378398.1279620853</v>
      </c>
      <c r="L33" s="31">
        <f>[1]SR12a!D33</f>
        <v>3222619700</v>
      </c>
      <c r="M33" s="25">
        <f>[1]SR12b!D33</f>
        <v>8415</v>
      </c>
      <c r="N33" s="26">
        <f t="shared" si="3"/>
        <v>382961.34284016636</v>
      </c>
      <c r="O33" s="31">
        <f>[1]SR11a!D33</f>
        <v>3254209600</v>
      </c>
      <c r="P33" s="25">
        <f>[1]SR11b!D33</f>
        <v>8397</v>
      </c>
      <c r="Q33" s="26">
        <f t="shared" si="4"/>
        <v>387544.31344527809</v>
      </c>
      <c r="R33" s="25">
        <f>[1]SR10a!D33</f>
        <v>3253459400</v>
      </c>
      <c r="S33" s="25">
        <f>[1]SR10b!D33</f>
        <v>8377</v>
      </c>
      <c r="T33" s="26">
        <f t="shared" si="5"/>
        <v>388380.01671242691</v>
      </c>
      <c r="U33" s="31">
        <f>[1]SR09a!D33</f>
        <v>4060990000</v>
      </c>
      <c r="V33" s="25">
        <f>[1]SR09b!D33</f>
        <v>8391</v>
      </c>
      <c r="W33" s="26">
        <f t="shared" si="6"/>
        <v>483969.72947205341</v>
      </c>
      <c r="X33" s="25">
        <v>4009946400</v>
      </c>
      <c r="Y33" s="25">
        <v>8298</v>
      </c>
      <c r="Z33" s="26">
        <f t="shared" si="7"/>
        <v>483242.51626898046</v>
      </c>
      <c r="AA33" s="25">
        <v>3989142800</v>
      </c>
      <c r="AB33" s="25">
        <v>8248</v>
      </c>
      <c r="AC33" s="26">
        <f t="shared" si="8"/>
        <v>483649.70902036858</v>
      </c>
      <c r="AD33" s="27">
        <v>1973749400</v>
      </c>
      <c r="AE33" s="27">
        <v>7933</v>
      </c>
      <c r="AF33" s="26">
        <f t="shared" si="9"/>
        <v>248802.39505861592</v>
      </c>
    </row>
    <row r="34" spans="1:32">
      <c r="A34" s="19">
        <v>28</v>
      </c>
      <c r="B34" s="1" t="s">
        <v>41</v>
      </c>
      <c r="C34" s="29">
        <v>5675431500</v>
      </c>
      <c r="D34" s="30">
        <v>14157</v>
      </c>
      <c r="E34" s="26">
        <f t="shared" si="0"/>
        <v>400892.24411951686</v>
      </c>
      <c r="F34" s="29">
        <v>5363049100</v>
      </c>
      <c r="G34" s="30">
        <v>14064</v>
      </c>
      <c r="H34" s="26">
        <f t="shared" si="1"/>
        <v>381331.7050625711</v>
      </c>
      <c r="I34" s="31">
        <f>'[1]SR13a '!D34</f>
        <v>5299331500</v>
      </c>
      <c r="J34" s="25">
        <v>13837</v>
      </c>
      <c r="K34" s="26">
        <f t="shared" si="2"/>
        <v>382982.69133482693</v>
      </c>
      <c r="L34" s="31">
        <f>[1]SR12a!D34</f>
        <v>5241149800</v>
      </c>
      <c r="M34" s="25">
        <f>[1]SR12b!D34</f>
        <v>13958</v>
      </c>
      <c r="N34" s="26">
        <f t="shared" si="3"/>
        <v>375494.32583464682</v>
      </c>
      <c r="O34" s="31">
        <f>[1]SR11a!D34</f>
        <v>5183906700</v>
      </c>
      <c r="P34" s="25">
        <f>[1]SR11b!D34</f>
        <v>13712</v>
      </c>
      <c r="Q34" s="26">
        <f t="shared" si="4"/>
        <v>378056.20624270709</v>
      </c>
      <c r="R34" s="25">
        <f>[1]SR10a!D34</f>
        <v>5111395600</v>
      </c>
      <c r="S34" s="25">
        <f>[1]SR10b!D34</f>
        <v>13549</v>
      </c>
      <c r="T34" s="26">
        <f t="shared" si="5"/>
        <v>377252.60904863826</v>
      </c>
      <c r="U34" s="31">
        <f>[1]SR09a!D34</f>
        <v>5732755500</v>
      </c>
      <c r="V34" s="25">
        <f>[1]SR09b!D34</f>
        <v>13366</v>
      </c>
      <c r="W34" s="26">
        <f t="shared" si="6"/>
        <v>428905.84318419872</v>
      </c>
      <c r="X34" s="25">
        <v>5658484200</v>
      </c>
      <c r="Y34" s="27">
        <v>13111</v>
      </c>
      <c r="Z34" s="26">
        <f t="shared" si="7"/>
        <v>431582.9608725498</v>
      </c>
      <c r="AA34" s="27">
        <v>5485094000</v>
      </c>
      <c r="AB34" s="27">
        <v>12754</v>
      </c>
      <c r="AC34" s="26">
        <f t="shared" si="8"/>
        <v>430068.52752077777</v>
      </c>
      <c r="AD34" s="27">
        <v>2214784300</v>
      </c>
      <c r="AE34" s="27">
        <v>12406</v>
      </c>
      <c r="AF34" s="26">
        <f t="shared" si="9"/>
        <v>178525.25390939869</v>
      </c>
    </row>
    <row r="35" spans="1:32">
      <c r="A35" s="19">
        <v>29</v>
      </c>
      <c r="B35" s="1" t="s">
        <v>42</v>
      </c>
      <c r="C35" s="29">
        <v>1427861100</v>
      </c>
      <c r="D35" s="30">
        <v>2859</v>
      </c>
      <c r="E35" s="26">
        <f t="shared" si="0"/>
        <v>499426.75760755508</v>
      </c>
      <c r="F35" s="29">
        <v>1390955800</v>
      </c>
      <c r="G35" s="30">
        <v>2845</v>
      </c>
      <c r="H35" s="26">
        <f t="shared" si="1"/>
        <v>488912.40773286467</v>
      </c>
      <c r="I35" s="31">
        <f>'[1]SR13a '!D35</f>
        <v>1365410700</v>
      </c>
      <c r="J35" s="25">
        <v>2882</v>
      </c>
      <c r="K35" s="26">
        <f t="shared" si="2"/>
        <v>473771.92921582237</v>
      </c>
      <c r="L35" s="31">
        <f>[1]SR12a!D35</f>
        <v>1445828100</v>
      </c>
      <c r="M35" s="25">
        <f>[1]SR12b!D35</f>
        <v>2883</v>
      </c>
      <c r="N35" s="26">
        <f t="shared" si="3"/>
        <v>501501.24869927159</v>
      </c>
      <c r="O35" s="31">
        <f>[1]SR11a!D35</f>
        <v>1440466400</v>
      </c>
      <c r="P35" s="25">
        <f>[1]SR11b!D35</f>
        <v>2870</v>
      </c>
      <c r="Q35" s="26">
        <f t="shared" si="4"/>
        <v>501904.66898954706</v>
      </c>
      <c r="R35" s="27">
        <f>[1]SR10a!D35</f>
        <v>1439474600</v>
      </c>
      <c r="S35" s="27">
        <f>[1]SR10b!D35</f>
        <v>2879</v>
      </c>
      <c r="T35" s="26">
        <f t="shared" si="5"/>
        <v>499991.1774921848</v>
      </c>
      <c r="U35" s="32">
        <f>[1]SR09a!D35</f>
        <v>1428554600</v>
      </c>
      <c r="V35" s="27">
        <f>[1]SR09b!D35</f>
        <v>2867</v>
      </c>
      <c r="W35" s="26">
        <f t="shared" si="6"/>
        <v>498275.06103941402</v>
      </c>
      <c r="X35" s="27">
        <v>1407843800</v>
      </c>
      <c r="Y35" s="27">
        <v>2847</v>
      </c>
      <c r="Z35" s="26">
        <f t="shared" si="7"/>
        <v>494500.80786793114</v>
      </c>
      <c r="AA35" s="27">
        <v>1391130600</v>
      </c>
      <c r="AB35" s="27">
        <v>2840</v>
      </c>
      <c r="AC35" s="26">
        <f t="shared" si="8"/>
        <v>489834.71830985916</v>
      </c>
      <c r="AD35" s="27">
        <v>1369699800</v>
      </c>
      <c r="AE35" s="27">
        <v>2829</v>
      </c>
      <c r="AF35" s="26">
        <f t="shared" si="9"/>
        <v>484163.94485683989</v>
      </c>
    </row>
    <row r="36" spans="1:32">
      <c r="A36" s="19">
        <v>30</v>
      </c>
      <c r="B36" s="1" t="s">
        <v>43</v>
      </c>
      <c r="C36" s="29">
        <v>6463224800</v>
      </c>
      <c r="D36" s="30">
        <v>13122</v>
      </c>
      <c r="E36" s="26">
        <f t="shared" si="0"/>
        <v>492548.75781130925</v>
      </c>
      <c r="F36" s="29">
        <v>6112058200</v>
      </c>
      <c r="G36" s="30">
        <v>13095</v>
      </c>
      <c r="H36" s="26">
        <f t="shared" si="1"/>
        <v>466747.47613592976</v>
      </c>
      <c r="I36" s="31">
        <f>'[1]SR13a '!D36</f>
        <v>6098106500</v>
      </c>
      <c r="J36" s="25">
        <v>13033</v>
      </c>
      <c r="K36" s="26">
        <f t="shared" si="2"/>
        <v>467897.37589196657</v>
      </c>
      <c r="L36" s="31">
        <f>[1]SR12a!D36</f>
        <v>6234133500</v>
      </c>
      <c r="M36" s="25">
        <f>[1]SR12b!D36</f>
        <v>12977</v>
      </c>
      <c r="N36" s="26">
        <f t="shared" si="3"/>
        <v>480398.66687215841</v>
      </c>
      <c r="O36" s="31">
        <f>[1]SR11a!D36</f>
        <v>6231140500</v>
      </c>
      <c r="P36" s="25">
        <f>[1]SR11b!D36</f>
        <v>12957</v>
      </c>
      <c r="Q36" s="26">
        <f t="shared" si="4"/>
        <v>480909.19966041524</v>
      </c>
      <c r="R36" s="25">
        <f>[1]SR10a!D36</f>
        <v>6236324400</v>
      </c>
      <c r="S36" s="25">
        <f>[1]SR10b!D36</f>
        <v>12926</v>
      </c>
      <c r="T36" s="26">
        <f t="shared" si="5"/>
        <v>482463.59275878075</v>
      </c>
      <c r="U36" s="31">
        <f>[1]SR09a!D36</f>
        <v>2899810000</v>
      </c>
      <c r="V36" s="25">
        <f>[1]SR09b!D36</f>
        <v>12865</v>
      </c>
      <c r="W36" s="26">
        <f t="shared" si="6"/>
        <v>225403.03148076177</v>
      </c>
      <c r="X36" s="25">
        <v>2869073200</v>
      </c>
      <c r="Y36" s="25">
        <v>12804</v>
      </c>
      <c r="Z36" s="26">
        <f t="shared" si="7"/>
        <v>224076.31990003123</v>
      </c>
      <c r="AA36" s="25">
        <v>2839037100</v>
      </c>
      <c r="AB36" s="25">
        <v>12728</v>
      </c>
      <c r="AC36" s="26">
        <f t="shared" si="8"/>
        <v>223054.45474544313</v>
      </c>
      <c r="AD36" s="27">
        <v>2776197500</v>
      </c>
      <c r="AE36" s="27">
        <v>12585</v>
      </c>
      <c r="AF36" s="26">
        <f t="shared" si="9"/>
        <v>220595.74890742949</v>
      </c>
    </row>
    <row r="37" spans="1:32">
      <c r="A37" s="19">
        <v>31</v>
      </c>
      <c r="B37" s="1" t="s">
        <v>44</v>
      </c>
      <c r="C37" s="29">
        <v>739802500</v>
      </c>
      <c r="D37" s="30">
        <v>2464</v>
      </c>
      <c r="E37" s="26">
        <f t="shared" si="0"/>
        <v>300244.52110389608</v>
      </c>
      <c r="F37" s="29">
        <v>734920100</v>
      </c>
      <c r="G37" s="30">
        <v>2463</v>
      </c>
      <c r="H37" s="26">
        <f t="shared" si="1"/>
        <v>298384.12505075114</v>
      </c>
      <c r="I37" s="31">
        <f>'[1]SR13a '!D37</f>
        <v>822359100</v>
      </c>
      <c r="J37" s="25">
        <v>2464</v>
      </c>
      <c r="K37" s="26">
        <f t="shared" si="2"/>
        <v>333749.63474025973</v>
      </c>
      <c r="L37" s="31">
        <f>[1]SR12a!D37</f>
        <v>821597000</v>
      </c>
      <c r="M37" s="25">
        <f>[1]SR12b!D37</f>
        <v>2441</v>
      </c>
      <c r="N37" s="26">
        <f t="shared" si="3"/>
        <v>336582.13846784102</v>
      </c>
      <c r="O37" s="31">
        <f>[1]SR11a!D37</f>
        <v>821454800</v>
      </c>
      <c r="P37" s="25">
        <f>[1]SR11b!D37</f>
        <v>2413</v>
      </c>
      <c r="Q37" s="26">
        <f t="shared" si="4"/>
        <v>340428.84376295068</v>
      </c>
      <c r="R37" s="27">
        <f>[1]SR10a!D37</f>
        <v>811496200</v>
      </c>
      <c r="S37" s="27">
        <f>[1]SR10b!D37</f>
        <v>2344</v>
      </c>
      <c r="T37" s="26">
        <f t="shared" si="5"/>
        <v>346201.45051194541</v>
      </c>
      <c r="U37" s="32">
        <f>[1]SR09a!D37</f>
        <v>803358500</v>
      </c>
      <c r="V37" s="27">
        <f>[1]SR09b!D37</f>
        <v>2312</v>
      </c>
      <c r="W37" s="26">
        <f t="shared" si="6"/>
        <v>347473.39965397923</v>
      </c>
      <c r="X37" s="27">
        <v>803708700</v>
      </c>
      <c r="Y37" s="27">
        <v>2315</v>
      </c>
      <c r="Z37" s="26">
        <f t="shared" si="7"/>
        <v>347174.38444924407</v>
      </c>
      <c r="AA37" s="27">
        <v>333933659</v>
      </c>
      <c r="AB37" s="27">
        <v>2300</v>
      </c>
      <c r="AC37" s="26">
        <f t="shared" si="8"/>
        <v>145188.54739130434</v>
      </c>
      <c r="AD37" s="27">
        <v>330476759</v>
      </c>
      <c r="AE37" s="27">
        <v>2297</v>
      </c>
      <c r="AF37" s="26">
        <f t="shared" si="9"/>
        <v>143873.20809751851</v>
      </c>
    </row>
    <row r="38" spans="1:32" s="28" customFormat="1">
      <c r="A38" s="19">
        <v>32</v>
      </c>
      <c r="B38" s="1" t="s">
        <v>45</v>
      </c>
      <c r="C38" s="29">
        <v>8893356300</v>
      </c>
      <c r="D38" s="30">
        <v>22439</v>
      </c>
      <c r="E38" s="26">
        <f t="shared" si="0"/>
        <v>396334.78764650831</v>
      </c>
      <c r="F38" s="29">
        <v>8414777200</v>
      </c>
      <c r="G38" s="30">
        <v>22406</v>
      </c>
      <c r="H38" s="26">
        <f t="shared" si="1"/>
        <v>375559.10024100688</v>
      </c>
      <c r="I38" s="31">
        <f>'[1]SR13a '!D38</f>
        <v>8408862400</v>
      </c>
      <c r="J38" s="25">
        <v>22357</v>
      </c>
      <c r="K38" s="26">
        <f t="shared" si="2"/>
        <v>376117.65442590689</v>
      </c>
      <c r="L38" s="31">
        <f>[1]SR12a!D38</f>
        <v>8422778400</v>
      </c>
      <c r="M38" s="25">
        <f>[1]SR12b!D38</f>
        <v>22394</v>
      </c>
      <c r="N38" s="26">
        <f t="shared" si="3"/>
        <v>376117.63865321066</v>
      </c>
      <c r="O38" s="31">
        <f>[1]SR11a!D38</f>
        <v>8410857000</v>
      </c>
      <c r="P38" s="25">
        <f>[1]SR11b!D38</f>
        <v>22322</v>
      </c>
      <c r="Q38" s="26">
        <f t="shared" si="4"/>
        <v>376796.74760326138</v>
      </c>
      <c r="R38" s="25">
        <f>[1]SR10a!D38</f>
        <v>9636409200</v>
      </c>
      <c r="S38" s="25">
        <f>[1]SR10b!D38</f>
        <v>22302</v>
      </c>
      <c r="T38" s="26">
        <f t="shared" si="5"/>
        <v>432087.22087705141</v>
      </c>
      <c r="U38" s="31">
        <f>[1]SR09a!D38</f>
        <v>9668867900</v>
      </c>
      <c r="V38" s="25">
        <f>[1]SR09b!D38</f>
        <v>22293</v>
      </c>
      <c r="W38" s="26">
        <f t="shared" si="6"/>
        <v>433717.66473781009</v>
      </c>
      <c r="X38" s="25">
        <v>4232317778</v>
      </c>
      <c r="Y38" s="25">
        <v>22017</v>
      </c>
      <c r="Z38" s="26">
        <f t="shared" si="7"/>
        <v>192229.5398101467</v>
      </c>
      <c r="AA38" s="25">
        <v>4195008178</v>
      </c>
      <c r="AB38" s="25">
        <v>21949</v>
      </c>
      <c r="AC38" s="26">
        <f t="shared" si="8"/>
        <v>191125.25299558067</v>
      </c>
      <c r="AD38" s="27">
        <v>4153537978</v>
      </c>
      <c r="AE38" s="27">
        <v>21924</v>
      </c>
      <c r="AF38" s="26">
        <f t="shared" si="9"/>
        <v>189451.65015508118</v>
      </c>
    </row>
    <row r="39" spans="1:32">
      <c r="A39" s="19">
        <v>33</v>
      </c>
      <c r="B39" s="1" t="s">
        <v>46</v>
      </c>
      <c r="C39" s="29">
        <v>1527297700</v>
      </c>
      <c r="D39" s="30">
        <v>3075</v>
      </c>
      <c r="E39" s="26">
        <f t="shared" si="0"/>
        <v>496682.17886178859</v>
      </c>
      <c r="F39" s="29">
        <v>1381684800</v>
      </c>
      <c r="G39" s="30">
        <v>3068</v>
      </c>
      <c r="H39" s="26">
        <f t="shared" si="1"/>
        <v>450353.58539765317</v>
      </c>
      <c r="I39" s="31">
        <f>'[1]SR13a '!D39</f>
        <v>1377787300</v>
      </c>
      <c r="J39" s="25">
        <v>3060</v>
      </c>
      <c r="K39" s="26">
        <f t="shared" si="2"/>
        <v>450257.28758169932</v>
      </c>
      <c r="L39" s="31">
        <f>[1]SR12a!D39</f>
        <v>1375803700</v>
      </c>
      <c r="M39" s="25">
        <f>[1]SR12b!D39</f>
        <v>3059</v>
      </c>
      <c r="N39" s="26">
        <f t="shared" si="3"/>
        <v>449756.03138280485</v>
      </c>
      <c r="O39" s="31">
        <f>[1]SR11a!D39</f>
        <v>1556812100</v>
      </c>
      <c r="P39" s="25">
        <f>[1]SR11b!D39</f>
        <v>3047</v>
      </c>
      <c r="Q39" s="26">
        <f t="shared" si="4"/>
        <v>510932.75352806039</v>
      </c>
      <c r="R39" s="25">
        <f>[1]SR10a!D39</f>
        <v>1552680700</v>
      </c>
      <c r="S39" s="25">
        <f>[1]SR10b!D39</f>
        <v>3040</v>
      </c>
      <c r="T39" s="26">
        <f t="shared" si="5"/>
        <v>510750.23026315792</v>
      </c>
      <c r="U39" s="31">
        <f>[1]SR09a!D39</f>
        <v>1233242800</v>
      </c>
      <c r="V39" s="25">
        <f>[1]SR09b!D39</f>
        <v>3018</v>
      </c>
      <c r="W39" s="26">
        <f t="shared" si="6"/>
        <v>408629.1583830351</v>
      </c>
      <c r="X39" s="25">
        <v>1226606600</v>
      </c>
      <c r="Y39" s="25">
        <v>3006</v>
      </c>
      <c r="Z39" s="26">
        <f t="shared" si="7"/>
        <v>408052.76114437793</v>
      </c>
      <c r="AA39" s="25">
        <v>1210892100</v>
      </c>
      <c r="AB39" s="25">
        <v>2989</v>
      </c>
      <c r="AC39" s="26">
        <f t="shared" si="8"/>
        <v>405116.12579458015</v>
      </c>
      <c r="AD39" s="27">
        <v>1186809300</v>
      </c>
      <c r="AE39" s="27">
        <v>2959</v>
      </c>
      <c r="AF39" s="26">
        <f t="shared" si="9"/>
        <v>401084.58938830683</v>
      </c>
    </row>
    <row r="40" spans="1:32">
      <c r="A40" s="19">
        <v>34</v>
      </c>
      <c r="B40" s="1" t="s">
        <v>47</v>
      </c>
      <c r="C40" s="29">
        <v>1242311900</v>
      </c>
      <c r="D40" s="30">
        <v>1993</v>
      </c>
      <c r="E40" s="26">
        <f t="shared" si="0"/>
        <v>623337.63171098847</v>
      </c>
      <c r="F40" s="29">
        <v>1153257300</v>
      </c>
      <c r="G40" s="30">
        <v>1988</v>
      </c>
      <c r="H40" s="26">
        <f t="shared" si="1"/>
        <v>580109.30583501002</v>
      </c>
      <c r="I40" s="31">
        <f>'[1]SR13a '!D40</f>
        <v>1162438100</v>
      </c>
      <c r="J40" s="25">
        <v>1992</v>
      </c>
      <c r="K40" s="26">
        <f t="shared" si="2"/>
        <v>583553.26305220881</v>
      </c>
      <c r="L40" s="31">
        <f>[1]SR12a!D40</f>
        <v>1212109300</v>
      </c>
      <c r="M40" s="25">
        <f>[1]SR12b!D40</f>
        <v>1995</v>
      </c>
      <c r="N40" s="26">
        <f t="shared" si="3"/>
        <v>607573.58395989973</v>
      </c>
      <c r="O40" s="31">
        <f>[1]SR11a!D40</f>
        <v>1214679400</v>
      </c>
      <c r="P40" s="25">
        <f>[1]SR11b!D40</f>
        <v>1996</v>
      </c>
      <c r="Q40" s="26">
        <f t="shared" si="4"/>
        <v>608556.81362725457</v>
      </c>
      <c r="R40" s="27">
        <f>[1]SR10a!D40</f>
        <v>1211963400</v>
      </c>
      <c r="S40" s="27">
        <f>[1]SR10b!D40</f>
        <v>1994</v>
      </c>
      <c r="T40" s="26">
        <f t="shared" si="5"/>
        <v>607805.11534603813</v>
      </c>
      <c r="U40" s="32">
        <f>[1]SR09a!D40</f>
        <v>1214874100</v>
      </c>
      <c r="V40" s="27">
        <f>[1]SR09b!D40</f>
        <v>1998</v>
      </c>
      <c r="W40" s="26">
        <f t="shared" si="6"/>
        <v>608045.09509509511</v>
      </c>
      <c r="X40" s="27">
        <v>1201782600</v>
      </c>
      <c r="Y40" s="27">
        <v>1994</v>
      </c>
      <c r="Z40" s="26">
        <f t="shared" si="7"/>
        <v>602699.39819458371</v>
      </c>
      <c r="AA40" s="27">
        <v>1194502400</v>
      </c>
      <c r="AB40" s="27">
        <v>1992</v>
      </c>
      <c r="AC40" s="26">
        <f t="shared" si="8"/>
        <v>599649.79919678718</v>
      </c>
      <c r="AD40" s="27">
        <v>1186508500</v>
      </c>
      <c r="AE40" s="27">
        <v>1996</v>
      </c>
      <c r="AF40" s="26">
        <f t="shared" si="9"/>
        <v>594443.13627254509</v>
      </c>
    </row>
    <row r="41" spans="1:32">
      <c r="A41" s="19">
        <v>35</v>
      </c>
      <c r="B41" s="1" t="s">
        <v>48</v>
      </c>
      <c r="C41" s="29">
        <v>2751191700</v>
      </c>
      <c r="D41" s="30">
        <v>9715</v>
      </c>
      <c r="E41" s="26">
        <f t="shared" si="0"/>
        <v>283190.08749356662</v>
      </c>
      <c r="F41" s="29">
        <v>2225694400</v>
      </c>
      <c r="G41" s="30">
        <v>9698</v>
      </c>
      <c r="H41" s="26">
        <f t="shared" si="1"/>
        <v>229500.35058775006</v>
      </c>
      <c r="I41" s="31">
        <f>'[1]SR13a '!D41</f>
        <v>2317344600</v>
      </c>
      <c r="J41" s="25">
        <v>9676</v>
      </c>
      <c r="K41" s="26">
        <f t="shared" si="2"/>
        <v>239494.06779661018</v>
      </c>
      <c r="L41" s="31">
        <f>[1]SR12a!D41</f>
        <v>2319104800</v>
      </c>
      <c r="M41" s="25">
        <f>[1]SR12b!D41</f>
        <v>9673</v>
      </c>
      <c r="N41" s="26">
        <f t="shared" si="3"/>
        <v>239750.31531065854</v>
      </c>
      <c r="O41" s="31">
        <f>[1]SR11a!D41</f>
        <v>2321826600</v>
      </c>
      <c r="P41" s="25">
        <f>[1]SR11b!D41</f>
        <v>9674</v>
      </c>
      <c r="Q41" s="26">
        <f t="shared" si="4"/>
        <v>240006.88443249947</v>
      </c>
      <c r="R41" s="27">
        <f>[1]SR10a!D41</f>
        <v>2323286400</v>
      </c>
      <c r="S41" s="27">
        <f>[1]SR10b!D41</f>
        <v>9652</v>
      </c>
      <c r="T41" s="26">
        <f t="shared" si="5"/>
        <v>240705.18027351843</v>
      </c>
      <c r="U41" s="32">
        <f>[1]SR09a!D41</f>
        <v>2334168100</v>
      </c>
      <c r="V41" s="27">
        <f>[1]SR09b!D41</f>
        <v>9653</v>
      </c>
      <c r="W41" s="26">
        <f t="shared" si="6"/>
        <v>241807.53133740806</v>
      </c>
      <c r="X41" s="27">
        <v>2318015700</v>
      </c>
      <c r="Y41" s="27">
        <v>9632</v>
      </c>
      <c r="Z41" s="26">
        <f t="shared" si="7"/>
        <v>240657.77616279069</v>
      </c>
      <c r="AA41" s="27">
        <v>2304877600</v>
      </c>
      <c r="AB41" s="27">
        <v>9595</v>
      </c>
      <c r="AC41" s="26">
        <f t="shared" si="8"/>
        <v>240216.52944241793</v>
      </c>
      <c r="AD41" s="27">
        <v>2290441700</v>
      </c>
      <c r="AE41" s="27">
        <v>9560</v>
      </c>
      <c r="AF41" s="26">
        <f t="shared" si="9"/>
        <v>239585.9518828452</v>
      </c>
    </row>
    <row r="42" spans="1:32">
      <c r="A42" s="19">
        <v>36</v>
      </c>
      <c r="B42" s="1" t="s">
        <v>49</v>
      </c>
      <c r="C42" s="29">
        <v>365152200</v>
      </c>
      <c r="D42" s="30">
        <v>1494</v>
      </c>
      <c r="E42" s="26">
        <f t="shared" si="0"/>
        <v>244412.44979919679</v>
      </c>
      <c r="F42" s="29">
        <v>311103000</v>
      </c>
      <c r="G42" s="30">
        <v>1489</v>
      </c>
      <c r="H42" s="26">
        <f t="shared" si="1"/>
        <v>208934.1840161182</v>
      </c>
      <c r="I42" s="31">
        <f>'[1]SR13a '!D42</f>
        <v>314357500</v>
      </c>
      <c r="J42" s="25">
        <v>1488</v>
      </c>
      <c r="K42" s="26">
        <f t="shared" si="2"/>
        <v>211261.76075268816</v>
      </c>
      <c r="L42" s="31">
        <f>[1]SR12a!D42</f>
        <v>315236700</v>
      </c>
      <c r="M42" s="25">
        <f>[1]SR12b!D42</f>
        <v>1489</v>
      </c>
      <c r="N42" s="26">
        <f t="shared" si="3"/>
        <v>211710.34251175285</v>
      </c>
      <c r="O42" s="31">
        <f>[1]SR11a!D42</f>
        <v>313842900</v>
      </c>
      <c r="P42" s="25">
        <f>[1]SR11b!D42</f>
        <v>1488</v>
      </c>
      <c r="Q42" s="26">
        <f t="shared" si="4"/>
        <v>210915.92741935485</v>
      </c>
      <c r="R42" s="27">
        <f>[1]SR10a!D42</f>
        <v>313448500</v>
      </c>
      <c r="S42" s="27">
        <f>[1]SR10b!D42</f>
        <v>1488</v>
      </c>
      <c r="T42" s="26">
        <f t="shared" si="5"/>
        <v>210650.87365591398</v>
      </c>
      <c r="U42" s="32">
        <f>[1]SR09a!D42</f>
        <v>311930900</v>
      </c>
      <c r="V42" s="27">
        <f>[1]SR09b!D42</f>
        <v>1487</v>
      </c>
      <c r="W42" s="26">
        <f t="shared" si="6"/>
        <v>209771.9569603228</v>
      </c>
      <c r="X42" s="27">
        <v>312758500</v>
      </c>
      <c r="Y42" s="27">
        <v>1487</v>
      </c>
      <c r="Z42" s="26">
        <f t="shared" si="7"/>
        <v>210328.51378614659</v>
      </c>
      <c r="AA42" s="27">
        <v>311953800</v>
      </c>
      <c r="AB42" s="27">
        <v>1485</v>
      </c>
      <c r="AC42" s="26">
        <f t="shared" si="8"/>
        <v>210069.898989899</v>
      </c>
      <c r="AD42" s="27">
        <v>309954800</v>
      </c>
      <c r="AE42" s="27">
        <v>1483</v>
      </c>
      <c r="AF42" s="26">
        <f t="shared" si="9"/>
        <v>209005.25960890087</v>
      </c>
    </row>
    <row r="43" spans="1:32">
      <c r="A43" s="19">
        <v>37</v>
      </c>
      <c r="B43" s="1" t="s">
        <v>50</v>
      </c>
      <c r="C43" s="29">
        <v>3385023300</v>
      </c>
      <c r="D43" s="30">
        <v>8516</v>
      </c>
      <c r="E43" s="26">
        <f t="shared" si="0"/>
        <v>397489.8191639267</v>
      </c>
      <c r="F43" s="29">
        <v>3392258230</v>
      </c>
      <c r="G43" s="30">
        <v>8502</v>
      </c>
      <c r="H43" s="26">
        <f t="shared" si="1"/>
        <v>398995.32227711129</v>
      </c>
      <c r="I43" s="31">
        <f>'[1]SR13a '!D43</f>
        <v>3425911290</v>
      </c>
      <c r="J43" s="25">
        <v>8468</v>
      </c>
      <c r="K43" s="26">
        <f t="shared" si="2"/>
        <v>404571.47968823806</v>
      </c>
      <c r="L43" s="31">
        <f>[1]SR12a!D43</f>
        <v>3427805400</v>
      </c>
      <c r="M43" s="25">
        <f>[1]SR12b!D43</f>
        <v>8441</v>
      </c>
      <c r="N43" s="26">
        <f t="shared" si="3"/>
        <v>406089.96564388106</v>
      </c>
      <c r="O43" s="31">
        <f>[1]SR11a!D43</f>
        <v>3418789500</v>
      </c>
      <c r="P43" s="25">
        <f>[1]SR11b!D43</f>
        <v>8412</v>
      </c>
      <c r="Q43" s="26">
        <f t="shared" si="4"/>
        <v>406418.152639087</v>
      </c>
      <c r="R43" s="27">
        <f>[1]SR10a!D43</f>
        <v>3405982600</v>
      </c>
      <c r="S43" s="27">
        <f>[1]SR10b!D43</f>
        <v>8388</v>
      </c>
      <c r="T43" s="26">
        <f t="shared" si="5"/>
        <v>406054.19647114928</v>
      </c>
      <c r="U43" s="32">
        <f>[1]SR09a!D43</f>
        <v>3731125700</v>
      </c>
      <c r="V43" s="27">
        <f>[1]SR09b!D43</f>
        <v>8355</v>
      </c>
      <c r="W43" s="26">
        <f t="shared" si="6"/>
        <v>446573.99162178335</v>
      </c>
      <c r="X43" s="27">
        <v>3701801300</v>
      </c>
      <c r="Y43" s="27">
        <v>8320</v>
      </c>
      <c r="Z43" s="26">
        <f t="shared" si="7"/>
        <v>444928.04086538462</v>
      </c>
      <c r="AA43" s="27">
        <v>3647007700</v>
      </c>
      <c r="AB43" s="27">
        <v>8209</v>
      </c>
      <c r="AC43" s="26">
        <f t="shared" si="8"/>
        <v>444269.42380314291</v>
      </c>
      <c r="AD43" s="27">
        <v>3557304600</v>
      </c>
      <c r="AE43" s="27">
        <v>7993</v>
      </c>
      <c r="AF43" s="26">
        <f t="shared" si="9"/>
        <v>445052.49593394221</v>
      </c>
    </row>
    <row r="44" spans="1:32">
      <c r="A44" s="19">
        <v>38</v>
      </c>
      <c r="B44" s="1" t="s">
        <v>51</v>
      </c>
      <c r="C44" s="29">
        <v>888163200</v>
      </c>
      <c r="D44" s="30">
        <v>2019</v>
      </c>
      <c r="E44" s="26">
        <f t="shared" si="0"/>
        <v>439902.52600297175</v>
      </c>
      <c r="F44" s="29">
        <v>890854600</v>
      </c>
      <c r="G44" s="30">
        <v>2013</v>
      </c>
      <c r="H44" s="26">
        <f t="shared" si="1"/>
        <v>442550.72031793342</v>
      </c>
      <c r="I44" s="31">
        <f>'[1]SR13a '!D44</f>
        <v>882866800</v>
      </c>
      <c r="J44" s="25">
        <v>2029</v>
      </c>
      <c r="K44" s="26">
        <f t="shared" si="2"/>
        <v>435124.10054213897</v>
      </c>
      <c r="L44" s="31">
        <f>[1]SR12a!D44</f>
        <v>910352200</v>
      </c>
      <c r="M44" s="25">
        <f>[1]SR12b!D44</f>
        <v>2022</v>
      </c>
      <c r="N44" s="26">
        <f t="shared" si="3"/>
        <v>450223.63996043522</v>
      </c>
      <c r="O44" s="31">
        <f>[1]SR11a!D44</f>
        <v>907075300</v>
      </c>
      <c r="P44" s="25">
        <f>[1]SR11b!D44</f>
        <v>2018</v>
      </c>
      <c r="Q44" s="26">
        <f t="shared" si="4"/>
        <v>449492.2200198216</v>
      </c>
      <c r="R44" s="27">
        <f>[1]SR10a!D44</f>
        <v>902441200</v>
      </c>
      <c r="S44" s="27">
        <f>[1]SR10b!D44</f>
        <v>2009</v>
      </c>
      <c r="T44" s="26">
        <f t="shared" si="5"/>
        <v>449199.20358387259</v>
      </c>
      <c r="U44" s="32">
        <f>[1]SR09a!D44</f>
        <v>1174226000</v>
      </c>
      <c r="V44" s="27">
        <f>[1]SR09b!D44</f>
        <v>1998</v>
      </c>
      <c r="W44" s="26">
        <f t="shared" si="6"/>
        <v>587700.70070070075</v>
      </c>
      <c r="X44" s="27">
        <v>1154034200</v>
      </c>
      <c r="Y44" s="27">
        <v>1975</v>
      </c>
      <c r="Z44" s="26">
        <f t="shared" si="7"/>
        <v>584321.11392405059</v>
      </c>
      <c r="AA44" s="27">
        <v>1149894400</v>
      </c>
      <c r="AB44" s="27">
        <v>1974</v>
      </c>
      <c r="AC44" s="26">
        <f t="shared" si="8"/>
        <v>582519.95947315102</v>
      </c>
      <c r="AD44" s="27">
        <v>1145333000</v>
      </c>
      <c r="AE44" s="27">
        <v>1976</v>
      </c>
      <c r="AF44" s="26">
        <f t="shared" si="9"/>
        <v>579621.96356275305</v>
      </c>
    </row>
    <row r="45" spans="1:32">
      <c r="A45" s="19">
        <v>39</v>
      </c>
      <c r="B45" s="1" t="s">
        <v>52</v>
      </c>
      <c r="C45" s="29">
        <v>1235435921</v>
      </c>
      <c r="D45" s="30">
        <v>3381</v>
      </c>
      <c r="E45" s="26">
        <f t="shared" si="0"/>
        <v>365405.4779650991</v>
      </c>
      <c r="F45" s="29">
        <v>1313808321</v>
      </c>
      <c r="G45" s="30">
        <v>3391</v>
      </c>
      <c r="H45" s="26">
        <f t="shared" si="1"/>
        <v>387439.78796815098</v>
      </c>
      <c r="I45" s="31">
        <f>'[1]SR13a '!D45</f>
        <v>1341471541</v>
      </c>
      <c r="J45" s="25">
        <v>3388</v>
      </c>
      <c r="K45" s="26">
        <f t="shared" si="2"/>
        <v>395947.91646989377</v>
      </c>
      <c r="L45" s="31">
        <f>[1]SR12a!D45</f>
        <v>1355504971</v>
      </c>
      <c r="M45" s="25">
        <f>[1]SR12b!D45</f>
        <v>3377</v>
      </c>
      <c r="N45" s="26">
        <f t="shared" si="3"/>
        <v>401393.23985786201</v>
      </c>
      <c r="O45" s="31">
        <f>[1]SR11a!D45</f>
        <v>1366109731</v>
      </c>
      <c r="P45" s="25">
        <f>[1]SR11b!D45</f>
        <v>3384</v>
      </c>
      <c r="Q45" s="26">
        <f t="shared" si="4"/>
        <v>403696.72901891253</v>
      </c>
      <c r="R45" s="27">
        <f>[1]SR10a!D45</f>
        <v>1369449500</v>
      </c>
      <c r="S45" s="27">
        <f>[1]SR10b!D45</f>
        <v>3377</v>
      </c>
      <c r="T45" s="26">
        <f t="shared" si="5"/>
        <v>405522.50518211431</v>
      </c>
      <c r="U45" s="32">
        <f>[1]SR09a!D45</f>
        <v>1359504500</v>
      </c>
      <c r="V45" s="27">
        <f>[1]SR09b!D45</f>
        <v>3340</v>
      </c>
      <c r="W45" s="26">
        <f t="shared" si="6"/>
        <v>407037.27544910181</v>
      </c>
      <c r="X45" s="27">
        <v>1353253700</v>
      </c>
      <c r="Y45" s="27">
        <v>3328</v>
      </c>
      <c r="Z45" s="26">
        <f t="shared" si="7"/>
        <v>406626.71274038462</v>
      </c>
      <c r="AA45" s="27">
        <v>1346966100</v>
      </c>
      <c r="AB45" s="27">
        <v>3326</v>
      </c>
      <c r="AC45" s="26">
        <f t="shared" si="8"/>
        <v>404980.78773301264</v>
      </c>
      <c r="AD45" s="27">
        <v>602331300</v>
      </c>
      <c r="AE45" s="27">
        <v>3361</v>
      </c>
      <c r="AF45" s="26">
        <f t="shared" si="9"/>
        <v>179211.93097292472</v>
      </c>
    </row>
    <row r="46" spans="1:32">
      <c r="A46" s="19">
        <v>40</v>
      </c>
      <c r="B46" s="1" t="s">
        <v>53</v>
      </c>
      <c r="C46" s="29">
        <v>77852500</v>
      </c>
      <c r="D46" s="30">
        <v>308</v>
      </c>
      <c r="E46" s="26">
        <f t="shared" si="0"/>
        <v>252767.85714285713</v>
      </c>
      <c r="F46" s="29">
        <v>73275100</v>
      </c>
      <c r="G46" s="30">
        <v>308</v>
      </c>
      <c r="H46" s="26">
        <f t="shared" si="1"/>
        <v>237906.16883116882</v>
      </c>
      <c r="I46" s="31">
        <f>'[1]SR13a '!D46</f>
        <v>75236900</v>
      </c>
      <c r="J46" s="25">
        <v>308</v>
      </c>
      <c r="K46" s="26">
        <f t="shared" si="2"/>
        <v>244275.64935064936</v>
      </c>
      <c r="L46" s="31">
        <f>[1]SR12a!D46</f>
        <v>77179300</v>
      </c>
      <c r="M46" s="25">
        <f>[1]SR12b!D46</f>
        <v>309</v>
      </c>
      <c r="N46" s="26">
        <f t="shared" si="3"/>
        <v>249771.19741100323</v>
      </c>
      <c r="O46" s="31">
        <f>[1]SR11a!D46</f>
        <v>75246600</v>
      </c>
      <c r="P46" s="25">
        <f>[1]SR11b!D46</f>
        <v>307</v>
      </c>
      <c r="Q46" s="26">
        <f t="shared" si="4"/>
        <v>245102.93159609119</v>
      </c>
      <c r="R46" s="27">
        <f>[1]SR10a!D46</f>
        <v>75299500</v>
      </c>
      <c r="S46" s="27">
        <f>[1]SR10b!D46</f>
        <v>307</v>
      </c>
      <c r="T46" s="26">
        <f t="shared" si="5"/>
        <v>245275.24429967426</v>
      </c>
      <c r="U46" s="32">
        <f>[1]SR09a!D46</f>
        <v>85502900</v>
      </c>
      <c r="V46" s="27">
        <f>[1]SR09b!D46</f>
        <v>307</v>
      </c>
      <c r="W46" s="26">
        <f t="shared" si="6"/>
        <v>278511.0749185668</v>
      </c>
      <c r="X46" s="27">
        <v>85676300</v>
      </c>
      <c r="Y46" s="27">
        <v>308</v>
      </c>
      <c r="Z46" s="26">
        <f t="shared" si="7"/>
        <v>278169.8051948052</v>
      </c>
      <c r="AA46" s="27">
        <v>85183700</v>
      </c>
      <c r="AB46" s="27">
        <v>308</v>
      </c>
      <c r="AC46" s="26">
        <f t="shared" si="8"/>
        <v>276570.45454545453</v>
      </c>
      <c r="AD46" s="27">
        <v>32154100</v>
      </c>
      <c r="AE46" s="27">
        <v>307</v>
      </c>
      <c r="AF46" s="26">
        <f t="shared" si="9"/>
        <v>104736.48208469055</v>
      </c>
    </row>
    <row r="47" spans="1:32" s="28" customFormat="1">
      <c r="A47" s="19">
        <v>41</v>
      </c>
      <c r="B47" s="1" t="s">
        <v>54</v>
      </c>
      <c r="C47" s="29">
        <v>3212352900</v>
      </c>
      <c r="D47" s="30">
        <v>2452</v>
      </c>
      <c r="E47" s="26">
        <f t="shared" si="0"/>
        <v>1310094.9836867864</v>
      </c>
      <c r="F47" s="29">
        <v>3134091900</v>
      </c>
      <c r="G47" s="30">
        <v>2442</v>
      </c>
      <c r="H47" s="26">
        <f t="shared" si="1"/>
        <v>1283411.9164619164</v>
      </c>
      <c r="I47" s="31">
        <f>'[1]SR13a '!D47</f>
        <v>2757376100</v>
      </c>
      <c r="J47" s="25">
        <v>2434</v>
      </c>
      <c r="K47" s="26">
        <f t="shared" si="2"/>
        <v>1132857.8882497945</v>
      </c>
      <c r="L47" s="31">
        <f>[1]SR12a!D47</f>
        <v>2809034000</v>
      </c>
      <c r="M47" s="25">
        <f>[1]SR12b!D47</f>
        <v>2443</v>
      </c>
      <c r="N47" s="26">
        <f t="shared" si="3"/>
        <v>1149829.7175603765</v>
      </c>
      <c r="O47" s="31">
        <f>[1]SR11a!D47</f>
        <v>2807299400</v>
      </c>
      <c r="P47" s="25">
        <f>[1]SR11b!D47</f>
        <v>2447</v>
      </c>
      <c r="Q47" s="26">
        <f t="shared" si="4"/>
        <v>1147241.2750306497</v>
      </c>
      <c r="R47" s="25">
        <f>[1]SR10a!D47</f>
        <v>2819687500</v>
      </c>
      <c r="S47" s="25">
        <f>[1]SR10b!D47</f>
        <v>2447</v>
      </c>
      <c r="T47" s="26">
        <f t="shared" si="5"/>
        <v>1152303.841438496</v>
      </c>
      <c r="U47" s="31">
        <f>[1]SR09a!D47</f>
        <v>2802888200</v>
      </c>
      <c r="V47" s="25">
        <f>[1]SR09b!D47</f>
        <v>2431</v>
      </c>
      <c r="W47" s="26">
        <f t="shared" si="6"/>
        <v>1152977.4578362813</v>
      </c>
      <c r="X47" s="25">
        <v>2747446100</v>
      </c>
      <c r="Y47" s="25">
        <v>2414</v>
      </c>
      <c r="Z47" s="26">
        <f t="shared" si="7"/>
        <v>1138130.1159900581</v>
      </c>
      <c r="AA47" s="25">
        <v>2715256600</v>
      </c>
      <c r="AB47" s="25">
        <v>2417</v>
      </c>
      <c r="AC47" s="26">
        <f t="shared" si="8"/>
        <v>1123399.5035167562</v>
      </c>
      <c r="AD47" s="27">
        <v>2680775700</v>
      </c>
      <c r="AE47" s="27">
        <v>2428</v>
      </c>
      <c r="AF47" s="26">
        <f t="shared" si="9"/>
        <v>1104108.607907743</v>
      </c>
    </row>
    <row r="48" spans="1:32">
      <c r="A48" s="19">
        <v>42</v>
      </c>
      <c r="B48" s="1" t="s">
        <v>55</v>
      </c>
      <c r="C48" s="34">
        <v>358295500</v>
      </c>
      <c r="D48" s="30">
        <v>1043</v>
      </c>
      <c r="E48" s="26">
        <f t="shared" si="0"/>
        <v>343523.96931927133</v>
      </c>
      <c r="F48" s="34">
        <v>384583300</v>
      </c>
      <c r="G48" s="30">
        <v>1044</v>
      </c>
      <c r="H48" s="26">
        <f t="shared" si="1"/>
        <v>368374.80842911877</v>
      </c>
      <c r="I48" s="31">
        <f>'[1]SR13a '!D48</f>
        <v>381395100</v>
      </c>
      <c r="J48" s="25">
        <v>1049</v>
      </c>
      <c r="K48" s="26">
        <f t="shared" si="2"/>
        <v>363579.69494756911</v>
      </c>
      <c r="L48" s="31">
        <f>[1]SR12a!D48</f>
        <v>425051100</v>
      </c>
      <c r="M48" s="25">
        <f>[1]SR12b!D48</f>
        <v>1060</v>
      </c>
      <c r="N48" s="26">
        <f t="shared" si="3"/>
        <v>400991.60377358488</v>
      </c>
      <c r="O48" s="31">
        <f>[1]SR11a!D48</f>
        <v>423328700</v>
      </c>
      <c r="P48" s="25">
        <f>[1]SR11b!D48</f>
        <v>1061</v>
      </c>
      <c r="Q48" s="26">
        <f t="shared" si="4"/>
        <v>398990.29217719135</v>
      </c>
      <c r="R48" s="35">
        <f>[1]SR10a!D48</f>
        <v>423001400</v>
      </c>
      <c r="S48" s="27">
        <f>[1]SR10b!D48</f>
        <v>1053</v>
      </c>
      <c r="T48" s="26">
        <f t="shared" si="5"/>
        <v>401710.73124406458</v>
      </c>
      <c r="U48" s="36">
        <f>[1]SR09a!D48</f>
        <v>421784300</v>
      </c>
      <c r="V48" s="27">
        <f>[1]SR09b!D48</f>
        <v>1032</v>
      </c>
      <c r="W48" s="26">
        <f t="shared" si="6"/>
        <v>408705.71705426357</v>
      </c>
      <c r="X48" s="27">
        <v>419722500</v>
      </c>
      <c r="Y48" s="27">
        <v>1030</v>
      </c>
      <c r="Z48" s="26">
        <f t="shared" si="7"/>
        <v>407497.57281553396</v>
      </c>
      <c r="AA48" s="27">
        <v>413847100</v>
      </c>
      <c r="AB48" s="27">
        <v>1044</v>
      </c>
      <c r="AC48" s="26">
        <f t="shared" si="8"/>
        <v>396405.26819923369</v>
      </c>
      <c r="AD48" s="27">
        <v>396274800</v>
      </c>
      <c r="AE48" s="27">
        <v>1035</v>
      </c>
      <c r="AF48" s="26">
        <f t="shared" si="9"/>
        <v>382874.20289855072</v>
      </c>
    </row>
    <row r="49" spans="1:32">
      <c r="A49" s="19">
        <v>43</v>
      </c>
      <c r="B49" s="1" t="s">
        <v>56</v>
      </c>
      <c r="C49" s="29">
        <v>2154307800</v>
      </c>
      <c r="D49" s="30">
        <v>1247</v>
      </c>
      <c r="E49" s="26">
        <f t="shared" si="0"/>
        <v>1727592.4619085805</v>
      </c>
      <c r="F49" s="29">
        <v>1916068700</v>
      </c>
      <c r="G49" s="30">
        <v>1239</v>
      </c>
      <c r="H49" s="26">
        <f t="shared" si="1"/>
        <v>1546463.8418079095</v>
      </c>
      <c r="I49" s="31">
        <f>'[1]SR13a '!D49</f>
        <v>1901528500</v>
      </c>
      <c r="J49" s="25">
        <v>1232</v>
      </c>
      <c r="K49" s="26">
        <f t="shared" si="2"/>
        <v>1543448.4577922078</v>
      </c>
      <c r="L49" s="31">
        <f>[1]SR12a!D49</f>
        <v>1891060100</v>
      </c>
      <c r="M49" s="25">
        <f>[1]SR12b!D49</f>
        <v>1226</v>
      </c>
      <c r="N49" s="26">
        <f t="shared" si="3"/>
        <v>1542463.3768352366</v>
      </c>
      <c r="O49" s="31">
        <f>[1]SR11a!D49</f>
        <v>1889579900</v>
      </c>
      <c r="P49" s="25">
        <f>[1]SR11b!D49</f>
        <v>1229</v>
      </c>
      <c r="Q49" s="26">
        <f t="shared" si="4"/>
        <v>1537493.8161106592</v>
      </c>
      <c r="R49" s="27">
        <f>[1]SR10a!D49</f>
        <v>1893380500</v>
      </c>
      <c r="S49" s="27">
        <f>[1]SR10b!D49</f>
        <v>1231</v>
      </c>
      <c r="T49" s="26">
        <f t="shared" si="5"/>
        <v>1538083.265637693</v>
      </c>
      <c r="U49" s="32">
        <f>[1]SR09a!D49</f>
        <v>1862687500</v>
      </c>
      <c r="V49" s="27">
        <f>[1]SR09b!D49</f>
        <v>1221</v>
      </c>
      <c r="W49" s="26">
        <f t="shared" si="6"/>
        <v>1525542.588042588</v>
      </c>
      <c r="X49" s="27">
        <v>1845020100</v>
      </c>
      <c r="Y49" s="27">
        <v>1216</v>
      </c>
      <c r="Z49" s="26">
        <f t="shared" si="7"/>
        <v>1517286.2664473683</v>
      </c>
      <c r="AA49" s="27">
        <v>1819634300</v>
      </c>
      <c r="AB49" s="27">
        <v>1206</v>
      </c>
      <c r="AC49" s="26">
        <f t="shared" si="8"/>
        <v>1508817.8275290215</v>
      </c>
      <c r="AD49" s="27">
        <v>1823702300</v>
      </c>
      <c r="AE49" s="27">
        <v>1211</v>
      </c>
      <c r="AF49" s="26">
        <f t="shared" si="9"/>
        <v>1505947.3988439306</v>
      </c>
    </row>
    <row r="50" spans="1:32">
      <c r="A50" s="19">
        <v>44</v>
      </c>
      <c r="B50" s="1" t="s">
        <v>57</v>
      </c>
      <c r="C50" s="29">
        <v>702620800</v>
      </c>
      <c r="D50" s="30">
        <v>1415</v>
      </c>
      <c r="E50" s="26">
        <f t="shared" si="0"/>
        <v>496551.80212014134</v>
      </c>
      <c r="F50" s="29">
        <v>623397600</v>
      </c>
      <c r="G50" s="30">
        <v>1332</v>
      </c>
      <c r="H50" s="26">
        <f t="shared" si="1"/>
        <v>468016.21621621621</v>
      </c>
      <c r="I50" s="31">
        <f>'[1]SR13a '!D50</f>
        <v>616776800</v>
      </c>
      <c r="J50" s="25">
        <v>1310</v>
      </c>
      <c r="K50" s="26">
        <f t="shared" si="2"/>
        <v>470821.98473282444</v>
      </c>
      <c r="L50" s="31">
        <f>[1]SR12a!D50</f>
        <v>516029100</v>
      </c>
      <c r="M50" s="25">
        <f>[1]SR12b!D50</f>
        <v>1298</v>
      </c>
      <c r="N50" s="26">
        <f t="shared" si="3"/>
        <v>397557.08782742679</v>
      </c>
      <c r="O50" s="31">
        <f>[1]SR11a!D50</f>
        <v>517700300</v>
      </c>
      <c r="P50" s="25">
        <f>[1]SR11b!D50</f>
        <v>1300</v>
      </c>
      <c r="Q50" s="26">
        <f t="shared" si="4"/>
        <v>398231</v>
      </c>
      <c r="R50" s="27">
        <f>[1]SR10a!D50</f>
        <v>518386500</v>
      </c>
      <c r="S50" s="27">
        <f>[1]SR10b!D50</f>
        <v>1299</v>
      </c>
      <c r="T50" s="26">
        <f t="shared" si="5"/>
        <v>399065.8198614319</v>
      </c>
      <c r="U50" s="32">
        <f>[1]SR09a!D50</f>
        <v>522019400</v>
      </c>
      <c r="V50" s="27">
        <f>[1]SR09b!D50</f>
        <v>1300</v>
      </c>
      <c r="W50" s="26">
        <f t="shared" si="6"/>
        <v>401553.38461538462</v>
      </c>
      <c r="X50" s="27">
        <v>517858900</v>
      </c>
      <c r="Y50" s="27">
        <v>1298</v>
      </c>
      <c r="Z50" s="26">
        <f t="shared" si="7"/>
        <v>398966.79506933742</v>
      </c>
      <c r="AA50" s="27">
        <v>511903900</v>
      </c>
      <c r="AB50" s="27">
        <v>1297</v>
      </c>
      <c r="AC50" s="26">
        <f t="shared" si="8"/>
        <v>394683.03777949116</v>
      </c>
      <c r="AD50" s="27">
        <v>500826900</v>
      </c>
      <c r="AE50" s="27">
        <v>1288</v>
      </c>
      <c r="AF50" s="26">
        <f t="shared" si="9"/>
        <v>388840.76086956525</v>
      </c>
    </row>
    <row r="51" spans="1:32">
      <c r="A51" s="19">
        <v>45</v>
      </c>
      <c r="B51" s="1" t="s">
        <v>58</v>
      </c>
      <c r="C51" s="29">
        <v>17662400</v>
      </c>
      <c r="D51" s="30">
        <v>122</v>
      </c>
      <c r="E51" s="26">
        <f t="shared" si="0"/>
        <v>144773.77049180327</v>
      </c>
      <c r="F51" s="29">
        <v>20494700</v>
      </c>
      <c r="G51" s="30">
        <f>[1]SR13b!D51</f>
        <v>122</v>
      </c>
      <c r="H51" s="26">
        <f t="shared" si="1"/>
        <v>167989.34426229508</v>
      </c>
      <c r="I51" s="31">
        <f>'[1]SR13a '!D51</f>
        <v>20494700</v>
      </c>
      <c r="J51" s="25">
        <v>122</v>
      </c>
      <c r="K51" s="26">
        <f t="shared" si="2"/>
        <v>167989.34426229508</v>
      </c>
      <c r="L51" s="31">
        <f>[1]SR12a!D51</f>
        <v>20494700</v>
      </c>
      <c r="M51" s="25">
        <f>[1]SR12b!D51</f>
        <v>122</v>
      </c>
      <c r="N51" s="26">
        <f t="shared" si="3"/>
        <v>167989.34426229508</v>
      </c>
      <c r="O51" s="31">
        <f>[1]SR11a!D51</f>
        <v>24964700</v>
      </c>
      <c r="P51" s="25">
        <f>[1]SR11b!D51</f>
        <v>122</v>
      </c>
      <c r="Q51" s="26">
        <f t="shared" si="4"/>
        <v>204628.68852459016</v>
      </c>
      <c r="R51" s="27">
        <f>[1]SR10a!D51</f>
        <v>24964700</v>
      </c>
      <c r="S51" s="27">
        <f>[1]SR10b!D51</f>
        <v>122</v>
      </c>
      <c r="T51" s="26">
        <f t="shared" si="5"/>
        <v>204628.68852459016</v>
      </c>
      <c r="U51" s="32">
        <f>[1]SR09a!D51</f>
        <v>24964700</v>
      </c>
      <c r="V51" s="27">
        <f>[1]SR09b!D51</f>
        <v>122</v>
      </c>
      <c r="W51" s="26">
        <f t="shared" si="6"/>
        <v>204628.68852459016</v>
      </c>
      <c r="X51" s="27">
        <v>24964700</v>
      </c>
      <c r="Y51" s="27">
        <v>122</v>
      </c>
      <c r="Z51" s="26">
        <f t="shared" si="7"/>
        <v>204628.68852459016</v>
      </c>
      <c r="AA51" s="27">
        <v>9103800</v>
      </c>
      <c r="AB51" s="27">
        <v>122</v>
      </c>
      <c r="AC51" s="26">
        <f t="shared" si="8"/>
        <v>74621.311475409835</v>
      </c>
      <c r="AD51" s="27">
        <v>9103800</v>
      </c>
      <c r="AE51" s="27">
        <v>122</v>
      </c>
      <c r="AF51" s="26">
        <f t="shared" si="9"/>
        <v>74621.311475409835</v>
      </c>
    </row>
    <row r="52" spans="1:32">
      <c r="A52" s="19">
        <v>46</v>
      </c>
      <c r="B52" s="1" t="s">
        <v>59</v>
      </c>
      <c r="C52" s="29">
        <v>337026300</v>
      </c>
      <c r="D52" s="30">
        <v>924</v>
      </c>
      <c r="E52" s="26">
        <f t="shared" si="0"/>
        <v>364747.07792207791</v>
      </c>
      <c r="F52" s="29">
        <v>350203500</v>
      </c>
      <c r="G52" s="30">
        <v>916</v>
      </c>
      <c r="H52" s="26">
        <f t="shared" si="1"/>
        <v>382318.23144104803</v>
      </c>
      <c r="I52" s="31">
        <f>'[1]SR13a '!D52</f>
        <v>352749300</v>
      </c>
      <c r="J52" s="25">
        <v>919</v>
      </c>
      <c r="K52" s="26">
        <f t="shared" si="2"/>
        <v>383840.3699673558</v>
      </c>
      <c r="L52" s="31">
        <f>[1]SR12a!D52</f>
        <v>353284500</v>
      </c>
      <c r="M52" s="25">
        <f>[1]SR12b!D52</f>
        <v>913</v>
      </c>
      <c r="N52" s="26">
        <f t="shared" si="3"/>
        <v>386949.0690032859</v>
      </c>
      <c r="O52" s="31">
        <f>[1]SR11a!D52</f>
        <v>354391900</v>
      </c>
      <c r="P52" s="25">
        <f>[1]SR11b!D52</f>
        <v>914</v>
      </c>
      <c r="Q52" s="26">
        <f t="shared" si="4"/>
        <v>387737.30853391683</v>
      </c>
      <c r="R52" s="27">
        <f>[1]SR10a!D52</f>
        <v>350573900</v>
      </c>
      <c r="S52" s="27">
        <f>[1]SR10b!D52</f>
        <v>904</v>
      </c>
      <c r="T52" s="26">
        <f t="shared" si="5"/>
        <v>387802.98672566371</v>
      </c>
      <c r="U52" s="32">
        <f>[1]SR09a!D52</f>
        <v>348382600</v>
      </c>
      <c r="V52" s="27">
        <f>[1]SR09b!D52</f>
        <v>903</v>
      </c>
      <c r="W52" s="26">
        <f t="shared" si="6"/>
        <v>385805.75858250278</v>
      </c>
      <c r="X52" s="27">
        <v>345831700</v>
      </c>
      <c r="Y52" s="27">
        <v>900</v>
      </c>
      <c r="Z52" s="26">
        <f t="shared" si="7"/>
        <v>384257.44444444444</v>
      </c>
      <c r="AA52" s="27">
        <v>336665100</v>
      </c>
      <c r="AB52" s="27">
        <v>877</v>
      </c>
      <c r="AC52" s="26">
        <f t="shared" si="8"/>
        <v>383882.66818700114</v>
      </c>
      <c r="AD52" s="27">
        <v>335024500</v>
      </c>
      <c r="AE52" s="27">
        <v>874</v>
      </c>
      <c r="AF52" s="26">
        <f t="shared" si="9"/>
        <v>383323.22654462245</v>
      </c>
    </row>
    <row r="53" spans="1:32" s="28" customFormat="1">
      <c r="A53" s="19">
        <v>47</v>
      </c>
      <c r="B53" s="1" t="s">
        <v>60</v>
      </c>
      <c r="C53" s="29">
        <v>3244960400</v>
      </c>
      <c r="D53" s="30">
        <v>1902</v>
      </c>
      <c r="E53" s="26">
        <f t="shared" si="0"/>
        <v>1706078.0231335436</v>
      </c>
      <c r="F53" s="29">
        <v>3209223400</v>
      </c>
      <c r="G53" s="30">
        <v>1907</v>
      </c>
      <c r="H53" s="26">
        <f t="shared" si="1"/>
        <v>1682864.9187205033</v>
      </c>
      <c r="I53" s="31">
        <f>'[1]SR13a '!D53</f>
        <v>3167943900</v>
      </c>
      <c r="J53" s="25">
        <v>1891</v>
      </c>
      <c r="K53" s="26">
        <f t="shared" si="2"/>
        <v>1675274.4050766791</v>
      </c>
      <c r="L53" s="31">
        <f>[1]SR12a!D53</f>
        <v>3147986400</v>
      </c>
      <c r="M53" s="25">
        <f>[1]SR12b!D53</f>
        <v>1883</v>
      </c>
      <c r="N53" s="26">
        <f t="shared" si="3"/>
        <v>1671793.0961232076</v>
      </c>
      <c r="O53" s="31">
        <f>[1]SR11a!D53</f>
        <v>3156092400</v>
      </c>
      <c r="P53" s="25">
        <f>[1]SR11b!D53</f>
        <v>1885</v>
      </c>
      <c r="Q53" s="26">
        <f t="shared" si="4"/>
        <v>1674319.5755968171</v>
      </c>
      <c r="R53" s="27">
        <f>[1]SR10a!D53</f>
        <v>3150077100</v>
      </c>
      <c r="S53" s="27">
        <f>[1]SR10b!D53</f>
        <v>1887</v>
      </c>
      <c r="T53" s="26">
        <f t="shared" si="5"/>
        <v>1669357.2337042924</v>
      </c>
      <c r="U53" s="32">
        <f>[1]SR09a!D53</f>
        <v>3120915900</v>
      </c>
      <c r="V53" s="27">
        <f>[1]SR09b!D53</f>
        <v>1877</v>
      </c>
      <c r="W53" s="26">
        <f t="shared" si="6"/>
        <v>1662714.9174214171</v>
      </c>
      <c r="X53" s="27">
        <v>3135610200</v>
      </c>
      <c r="Y53" s="27">
        <v>1876</v>
      </c>
      <c r="Z53" s="26">
        <f t="shared" si="7"/>
        <v>1671434.0085287846</v>
      </c>
      <c r="AA53" s="27">
        <v>3116649200</v>
      </c>
      <c r="AB53" s="27">
        <v>1874</v>
      </c>
      <c r="AC53" s="26">
        <f t="shared" si="8"/>
        <v>1663099.8932764141</v>
      </c>
      <c r="AD53" s="27">
        <v>3110588100</v>
      </c>
      <c r="AE53" s="27">
        <v>1884</v>
      </c>
      <c r="AF53" s="26">
        <f t="shared" si="9"/>
        <v>1651055.2547770701</v>
      </c>
    </row>
    <row r="54" spans="1:32">
      <c r="A54" s="19">
        <v>48</v>
      </c>
      <c r="B54" s="1" t="s">
        <v>61</v>
      </c>
      <c r="C54" s="29">
        <v>969844400</v>
      </c>
      <c r="D54" s="30">
        <v>2133</v>
      </c>
      <c r="E54" s="26">
        <f t="shared" si="0"/>
        <v>454685.60712611343</v>
      </c>
      <c r="F54" s="29">
        <v>969737550</v>
      </c>
      <c r="G54" s="30">
        <v>2133</v>
      </c>
      <c r="H54" s="26">
        <f t="shared" si="1"/>
        <v>454635.51336146274</v>
      </c>
      <c r="I54" s="31">
        <f>'[1]SR13a '!D54</f>
        <v>975855000</v>
      </c>
      <c r="J54" s="25">
        <v>2130</v>
      </c>
      <c r="K54" s="26">
        <f t="shared" si="2"/>
        <v>458147.88732394367</v>
      </c>
      <c r="L54" s="31">
        <f>[1]SR12a!D54</f>
        <v>974515900</v>
      </c>
      <c r="M54" s="25">
        <f>[1]SR12b!D54</f>
        <v>2128</v>
      </c>
      <c r="N54" s="26">
        <f t="shared" si="3"/>
        <v>457949.20112781954</v>
      </c>
      <c r="O54" s="31">
        <f>[1]SR11a!D54</f>
        <v>971462300</v>
      </c>
      <c r="P54" s="25">
        <f>[1]SR11b!D54</f>
        <v>2125</v>
      </c>
      <c r="Q54" s="26">
        <f t="shared" si="4"/>
        <v>457158.72941176471</v>
      </c>
      <c r="R54" s="27">
        <f>[1]SR10a!D54</f>
        <v>970250200</v>
      </c>
      <c r="S54" s="37">
        <f>[1]SR10b!D54</f>
        <v>2124</v>
      </c>
      <c r="T54" s="26">
        <f t="shared" si="5"/>
        <v>456803.29566854989</v>
      </c>
      <c r="U54" s="32">
        <f>[1]SR09a!D54</f>
        <v>970106000</v>
      </c>
      <c r="V54" s="37">
        <f>[1]SR09b!D54</f>
        <v>2126</v>
      </c>
      <c r="W54" s="26">
        <f t="shared" si="6"/>
        <v>456305.73847601126</v>
      </c>
      <c r="X54" s="27">
        <v>968851300</v>
      </c>
      <c r="Y54" s="37">
        <v>2129</v>
      </c>
      <c r="Z54" s="26">
        <f t="shared" si="7"/>
        <v>455073.41474870831</v>
      </c>
      <c r="AA54" s="27">
        <v>607776300</v>
      </c>
      <c r="AB54" s="37">
        <v>2131</v>
      </c>
      <c r="AC54" s="26">
        <f t="shared" si="8"/>
        <v>285207.08587517595</v>
      </c>
      <c r="AD54" s="27">
        <v>599031500</v>
      </c>
      <c r="AE54" s="37">
        <v>2119</v>
      </c>
      <c r="AF54" s="26">
        <f t="shared" si="9"/>
        <v>282695.37517697026</v>
      </c>
    </row>
    <row r="55" spans="1:32">
      <c r="A55" s="19">
        <v>49</v>
      </c>
      <c r="B55" s="1" t="s">
        <v>62</v>
      </c>
      <c r="C55" s="29">
        <v>2030652100</v>
      </c>
      <c r="D55" s="30">
        <v>6303</v>
      </c>
      <c r="E55" s="26">
        <f t="shared" si="0"/>
        <v>322172.31477074407</v>
      </c>
      <c r="F55" s="29">
        <v>1888321000</v>
      </c>
      <c r="G55" s="30">
        <v>6240</v>
      </c>
      <c r="H55" s="26">
        <f t="shared" si="1"/>
        <v>302615.54487179487</v>
      </c>
      <c r="I55" s="31">
        <f>'[1]SR13a '!D55</f>
        <v>1894145300</v>
      </c>
      <c r="J55" s="25">
        <v>6191</v>
      </c>
      <c r="K55" s="26">
        <f t="shared" si="2"/>
        <v>305951.4294944274</v>
      </c>
      <c r="L55" s="31">
        <f>[1]SR12a!D55</f>
        <v>1895100800</v>
      </c>
      <c r="M55" s="25">
        <f>[1]SR12b!D55</f>
        <v>6190</v>
      </c>
      <c r="N55" s="26">
        <f t="shared" si="3"/>
        <v>306155.21809369954</v>
      </c>
      <c r="O55" s="31">
        <f>[1]SR11a!D55</f>
        <v>1979718700</v>
      </c>
      <c r="P55" s="25">
        <f>[1]SR11b!D55</f>
        <v>6163</v>
      </c>
      <c r="Q55" s="26">
        <f t="shared" si="4"/>
        <v>321226.46438422846</v>
      </c>
      <c r="R55" s="27">
        <f>[1]SR10a!D55</f>
        <v>2061510100</v>
      </c>
      <c r="S55" s="27">
        <f>[1]SR10b!D55</f>
        <v>6117</v>
      </c>
      <c r="T55" s="26">
        <f t="shared" si="5"/>
        <v>337013.25813307177</v>
      </c>
      <c r="U55" s="32">
        <f>[1]SR09a!D55</f>
        <v>2096852400</v>
      </c>
      <c r="V55" s="27">
        <f>[1]SR09b!D55</f>
        <v>6097</v>
      </c>
      <c r="W55" s="26">
        <f t="shared" si="6"/>
        <v>343915.43381991144</v>
      </c>
      <c r="X55" s="27">
        <v>2097157300</v>
      </c>
      <c r="Y55" s="27">
        <v>6102</v>
      </c>
      <c r="Z55" s="26">
        <f t="shared" si="7"/>
        <v>343683.59554244508</v>
      </c>
      <c r="AA55" s="27">
        <v>930617300</v>
      </c>
      <c r="AB55" s="27">
        <v>6033</v>
      </c>
      <c r="AC55" s="26">
        <f t="shared" si="8"/>
        <v>154254.48367313112</v>
      </c>
      <c r="AD55" s="27">
        <v>909550000</v>
      </c>
      <c r="AE55" s="27">
        <v>5972</v>
      </c>
      <c r="AF55" s="26">
        <f t="shared" si="9"/>
        <v>152302.41125251172</v>
      </c>
    </row>
    <row r="56" spans="1:32" s="28" customFormat="1">
      <c r="A56" s="19">
        <v>50</v>
      </c>
      <c r="B56" s="1" t="s">
        <v>63</v>
      </c>
      <c r="C56" s="29">
        <v>423550700</v>
      </c>
      <c r="D56" s="30">
        <v>2022</v>
      </c>
      <c r="E56" s="26">
        <f t="shared" si="0"/>
        <v>209471.16716122651</v>
      </c>
      <c r="F56" s="29">
        <v>336444100</v>
      </c>
      <c r="G56" s="30">
        <v>1967</v>
      </c>
      <c r="H56" s="26">
        <f t="shared" si="1"/>
        <v>171044.28063040163</v>
      </c>
      <c r="I56" s="31">
        <f>'[1]SR13a '!D56</f>
        <v>340833800</v>
      </c>
      <c r="J56" s="25">
        <v>2051</v>
      </c>
      <c r="K56" s="26">
        <f t="shared" si="2"/>
        <v>166179.32715748416</v>
      </c>
      <c r="L56" s="31">
        <f>[1]SR12a!D56</f>
        <v>390818900</v>
      </c>
      <c r="M56" s="25">
        <f>[1]SR12b!D56</f>
        <v>2144</v>
      </c>
      <c r="N56" s="26">
        <f t="shared" si="3"/>
        <v>182284.93470149254</v>
      </c>
      <c r="O56" s="31">
        <f>[1]SR11a!D56</f>
        <v>389625600</v>
      </c>
      <c r="P56" s="25">
        <f>[1]SR11b!D56</f>
        <v>2142</v>
      </c>
      <c r="Q56" s="26">
        <f t="shared" si="4"/>
        <v>181898.03921568627</v>
      </c>
      <c r="R56" s="27">
        <f>[1]SR10a!D56</f>
        <v>388495800</v>
      </c>
      <c r="S56" s="27">
        <f>[1]SR10b!D56</f>
        <v>2140</v>
      </c>
      <c r="T56" s="26">
        <f t="shared" si="5"/>
        <v>181540.09345794393</v>
      </c>
      <c r="U56" s="32">
        <f>[1]SR09a!D56</f>
        <v>386987100</v>
      </c>
      <c r="V56" s="27">
        <f>[1]SR09b!D56</f>
        <v>2140</v>
      </c>
      <c r="W56" s="26">
        <f t="shared" si="6"/>
        <v>180835.09345794393</v>
      </c>
      <c r="X56" s="27">
        <v>383651000</v>
      </c>
      <c r="Y56" s="27">
        <v>2137</v>
      </c>
      <c r="Z56" s="26">
        <f t="shared" si="7"/>
        <v>179527.84277023864</v>
      </c>
      <c r="AA56" s="27">
        <v>380763400</v>
      </c>
      <c r="AB56" s="27">
        <v>2132</v>
      </c>
      <c r="AC56" s="26">
        <f t="shared" si="8"/>
        <v>178594.46529080675</v>
      </c>
      <c r="AD56" s="27">
        <v>378432100</v>
      </c>
      <c r="AE56" s="27">
        <v>2135</v>
      </c>
      <c r="AF56" s="26">
        <f t="shared" si="9"/>
        <v>177251.56908665106</v>
      </c>
    </row>
    <row r="57" spans="1:32">
      <c r="A57" s="19">
        <v>51</v>
      </c>
      <c r="B57" s="1" t="s">
        <v>64</v>
      </c>
      <c r="C57" s="29">
        <v>976953800</v>
      </c>
      <c r="D57" s="30">
        <v>2101</v>
      </c>
      <c r="E57" s="26">
        <f t="shared" si="0"/>
        <v>464994.66920514038</v>
      </c>
      <c r="F57" s="29">
        <v>935529500</v>
      </c>
      <c r="G57" s="30">
        <v>2094</v>
      </c>
      <c r="H57" s="26">
        <f t="shared" si="1"/>
        <v>446766.71442215855</v>
      </c>
      <c r="I57" s="31">
        <f>'[1]SR13a '!D57</f>
        <v>940518000</v>
      </c>
      <c r="J57" s="25">
        <v>2092</v>
      </c>
      <c r="K57" s="26">
        <f t="shared" si="2"/>
        <v>449578.39388145314</v>
      </c>
      <c r="L57" s="31">
        <f>[1]SR12a!D57</f>
        <v>928795000</v>
      </c>
      <c r="M57" s="25">
        <f>[1]SR12b!D57</f>
        <v>2077</v>
      </c>
      <c r="N57" s="26">
        <f t="shared" si="3"/>
        <v>447181.03033220989</v>
      </c>
      <c r="O57" s="31">
        <f>[1]SR11a!D57</f>
        <v>923218500</v>
      </c>
      <c r="P57" s="25">
        <f>[1]SR11b!D57</f>
        <v>2069</v>
      </c>
      <c r="Q57" s="26">
        <f t="shared" si="4"/>
        <v>446214.8380860319</v>
      </c>
      <c r="R57" s="27">
        <f>[1]SR10a!D57</f>
        <v>1017799800</v>
      </c>
      <c r="S57" s="27">
        <f>[1]SR10b!D57</f>
        <v>2065</v>
      </c>
      <c r="T57" s="26">
        <f t="shared" si="5"/>
        <v>492881.25907990313</v>
      </c>
      <c r="U57" s="32">
        <f>[1]SR09a!D57</f>
        <v>1068528300</v>
      </c>
      <c r="V57" s="27">
        <f>[1]SR09b!D57</f>
        <v>2064</v>
      </c>
      <c r="W57" s="26">
        <f t="shared" si="6"/>
        <v>517697.81976744183</v>
      </c>
      <c r="X57" s="27">
        <v>1069197500</v>
      </c>
      <c r="Y57" s="27">
        <v>2047</v>
      </c>
      <c r="Z57" s="26">
        <f t="shared" si="7"/>
        <v>522324.13287738152</v>
      </c>
      <c r="AA57" s="27">
        <v>1030177600</v>
      </c>
      <c r="AB57" s="27">
        <v>2002</v>
      </c>
      <c r="AC57" s="26">
        <f t="shared" si="8"/>
        <v>514574.22577422578</v>
      </c>
      <c r="AD57" s="27">
        <v>982273800</v>
      </c>
      <c r="AE57" s="27">
        <v>1957</v>
      </c>
      <c r="AF57" s="26">
        <f t="shared" si="9"/>
        <v>501928.35973428719</v>
      </c>
    </row>
    <row r="58" spans="1:32">
      <c r="A58" s="19">
        <v>52</v>
      </c>
      <c r="B58" s="1" t="s">
        <v>65</v>
      </c>
      <c r="C58" s="29">
        <v>2820252500</v>
      </c>
      <c r="D58" s="30">
        <v>9381</v>
      </c>
      <c r="E58" s="26">
        <f t="shared" si="0"/>
        <v>300634.52723590238</v>
      </c>
      <c r="F58" s="29">
        <v>2824283700</v>
      </c>
      <c r="G58" s="30">
        <v>9379</v>
      </c>
      <c r="H58" s="26">
        <f t="shared" si="1"/>
        <v>301128.44652948075</v>
      </c>
      <c r="I58" s="31">
        <f>'[1]SR13a '!D58</f>
        <v>2830109100</v>
      </c>
      <c r="J58" s="25">
        <v>9375</v>
      </c>
      <c r="K58" s="26">
        <f t="shared" si="2"/>
        <v>301878.304</v>
      </c>
      <c r="L58" s="31">
        <f>[1]SR12a!D58</f>
        <v>2845399400</v>
      </c>
      <c r="M58" s="25">
        <f>[1]SR12b!D58</f>
        <v>9362</v>
      </c>
      <c r="N58" s="26">
        <f t="shared" si="3"/>
        <v>303930.71993163857</v>
      </c>
      <c r="O58" s="31">
        <f>[1]SR11a!D58</f>
        <v>2866808600</v>
      </c>
      <c r="P58" s="25">
        <f>[1]SR11b!D58</f>
        <v>9342</v>
      </c>
      <c r="Q58" s="26">
        <f t="shared" si="4"/>
        <v>306873.11068293726</v>
      </c>
      <c r="R58" s="25">
        <f>[1]SR10a!D58</f>
        <v>2876681100</v>
      </c>
      <c r="S58" s="25">
        <f>[1]SR10b!D58</f>
        <v>9309</v>
      </c>
      <c r="T58" s="26">
        <f t="shared" si="5"/>
        <v>309021.49532710278</v>
      </c>
      <c r="U58" s="31">
        <f>[1]SR09a!D58</f>
        <v>2938583000</v>
      </c>
      <c r="V58" s="25">
        <f>[1]SR09b!D58</f>
        <v>9275</v>
      </c>
      <c r="W58" s="26">
        <f t="shared" si="6"/>
        <v>316828.35579514824</v>
      </c>
      <c r="X58" s="25">
        <v>2916601400</v>
      </c>
      <c r="Y58" s="25">
        <v>9228</v>
      </c>
      <c r="Z58" s="26">
        <f t="shared" si="7"/>
        <v>316059.96965756395</v>
      </c>
      <c r="AA58" s="25">
        <v>2886261800</v>
      </c>
      <c r="AB58" s="25">
        <v>9171</v>
      </c>
      <c r="AC58" s="26">
        <f t="shared" si="8"/>
        <v>314716.1487296914</v>
      </c>
      <c r="AD58" s="27">
        <v>2845973000</v>
      </c>
      <c r="AE58" s="38">
        <v>9123</v>
      </c>
      <c r="AF58" s="26">
        <f t="shared" si="9"/>
        <v>311955.82593445136</v>
      </c>
    </row>
    <row r="59" spans="1:32">
      <c r="A59" s="39">
        <v>53</v>
      </c>
      <c r="B59" s="40" t="s">
        <v>66</v>
      </c>
      <c r="C59" s="41">
        <v>948386900</v>
      </c>
      <c r="D59" s="42">
        <v>2271</v>
      </c>
      <c r="E59" s="43">
        <f t="shared" si="0"/>
        <v>417607.61778952001</v>
      </c>
      <c r="F59" s="41">
        <v>870263900</v>
      </c>
      <c r="G59" s="42">
        <v>2271</v>
      </c>
      <c r="H59" s="43">
        <f t="shared" si="1"/>
        <v>383207.35358872742</v>
      </c>
      <c r="I59" s="44">
        <f>'[1]SR13a '!D59</f>
        <v>870940000</v>
      </c>
      <c r="J59" s="45">
        <v>2274</v>
      </c>
      <c r="K59" s="43">
        <f t="shared" si="2"/>
        <v>382999.12049252418</v>
      </c>
      <c r="L59" s="44">
        <f>[1]SR12a!D59</f>
        <v>1068747000</v>
      </c>
      <c r="M59" s="45">
        <f>[1]SR12b!D59</f>
        <v>2268</v>
      </c>
      <c r="N59" s="43">
        <f t="shared" si="3"/>
        <v>471228.835978836</v>
      </c>
      <c r="O59" s="44">
        <f>[1]SR11a!D59</f>
        <v>1075233300</v>
      </c>
      <c r="P59" s="45">
        <f>[1]SR11b!D59</f>
        <v>2266</v>
      </c>
      <c r="Q59" s="43">
        <f t="shared" si="4"/>
        <v>474507.19329214474</v>
      </c>
      <c r="R59" s="46">
        <f>[1]SR10a!D59</f>
        <v>1082524800</v>
      </c>
      <c r="S59" s="46">
        <f>[1]SR10b!D59</f>
        <v>2269</v>
      </c>
      <c r="T59" s="43">
        <f t="shared" si="5"/>
        <v>477093.34508594096</v>
      </c>
      <c r="U59" s="47">
        <f>[1]SR09a!D59</f>
        <v>1080916700</v>
      </c>
      <c r="V59" s="46">
        <f>[1]SR09b!D59</f>
        <v>2266</v>
      </c>
      <c r="W59" s="43">
        <f t="shared" si="6"/>
        <v>477015.31332744926</v>
      </c>
      <c r="X59" s="46">
        <v>1081943400</v>
      </c>
      <c r="Y59" s="27">
        <v>2270</v>
      </c>
      <c r="Z59" s="26">
        <f t="shared" si="7"/>
        <v>476627.04845814977</v>
      </c>
      <c r="AA59" s="46">
        <v>1075993300</v>
      </c>
      <c r="AB59" s="27">
        <v>2268</v>
      </c>
      <c r="AC59" s="26">
        <f t="shared" si="8"/>
        <v>474423.85361552029</v>
      </c>
      <c r="AD59" s="46">
        <v>1071212300</v>
      </c>
      <c r="AE59" s="27">
        <v>2264</v>
      </c>
      <c r="AF59" s="26">
        <f t="shared" si="9"/>
        <v>473150.30918727914</v>
      </c>
    </row>
    <row r="60" spans="1:32" ht="8.25" customHeight="1">
      <c r="A60" s="48"/>
      <c r="B60" s="49"/>
      <c r="C60" s="50"/>
      <c r="D60" s="51"/>
      <c r="E60" s="52"/>
      <c r="F60" s="50"/>
      <c r="G60" s="51"/>
      <c r="H60" s="52"/>
      <c r="I60" s="50"/>
      <c r="J60" s="51"/>
      <c r="K60" s="52"/>
      <c r="L60" s="50"/>
      <c r="M60" s="51"/>
      <c r="N60" s="52"/>
      <c r="O60" s="50"/>
      <c r="P60" s="51"/>
      <c r="Q60" s="52"/>
      <c r="R60" s="53"/>
      <c r="S60" s="54"/>
      <c r="T60" s="55"/>
      <c r="U60" s="53"/>
      <c r="V60" s="54"/>
      <c r="W60" s="55"/>
      <c r="X60" s="48"/>
      <c r="Y60" s="56"/>
      <c r="Z60" s="57"/>
      <c r="AA60" s="53"/>
      <c r="AB60" s="54"/>
      <c r="AC60" s="55"/>
      <c r="AD60" s="53"/>
      <c r="AE60" s="54"/>
      <c r="AF60" s="55"/>
    </row>
    <row r="61" spans="1:32">
      <c r="A61" s="58"/>
      <c r="B61" s="59"/>
      <c r="C61" s="60">
        <f>SUM(C7:C60)</f>
        <v>89535279371</v>
      </c>
      <c r="D61" s="60">
        <f>SUM(D7:D60)</f>
        <v>209661</v>
      </c>
      <c r="E61" s="59">
        <f>SUM(E7:E60)</f>
        <v>28155706.886241883</v>
      </c>
      <c r="F61" s="60">
        <f>SUM(F7:F60)</f>
        <v>85265645555</v>
      </c>
      <c r="G61" s="60">
        <f>SUM(G7:G60)</f>
        <v>208919</v>
      </c>
      <c r="H61" s="59">
        <f>SUM(H7:H60)</f>
        <v>27261552.332266062</v>
      </c>
      <c r="I61" s="60">
        <f t="shared" ref="I61:AF61" si="10">SUM(I7:I60)</f>
        <v>84739312210</v>
      </c>
      <c r="J61" s="60">
        <f t="shared" si="10"/>
        <v>208363</v>
      </c>
      <c r="K61" s="59">
        <f t="shared" si="10"/>
        <v>27626711.497413196</v>
      </c>
      <c r="L61" s="60">
        <f t="shared" si="10"/>
        <v>86172534370</v>
      </c>
      <c r="M61" s="60">
        <f t="shared" si="10"/>
        <v>208669</v>
      </c>
      <c r="N61" s="59">
        <f t="shared" si="10"/>
        <v>27904841.331216179</v>
      </c>
      <c r="O61" s="60">
        <f t="shared" si="10"/>
        <v>88182251391</v>
      </c>
      <c r="P61" s="60">
        <f t="shared" si="10"/>
        <v>208020</v>
      </c>
      <c r="Q61" s="59">
        <f t="shared" si="10"/>
        <v>28730048.327171184</v>
      </c>
      <c r="R61" s="60">
        <f t="shared" si="10"/>
        <v>89448262850</v>
      </c>
      <c r="S61" s="60">
        <f t="shared" si="10"/>
        <v>207321</v>
      </c>
      <c r="T61" s="59">
        <f t="shared" si="10"/>
        <v>29129749.3268223</v>
      </c>
      <c r="U61" s="60">
        <f t="shared" si="10"/>
        <v>87635508950</v>
      </c>
      <c r="V61" s="60">
        <f t="shared" si="10"/>
        <v>206302</v>
      </c>
      <c r="W61" s="59">
        <f t="shared" si="10"/>
        <v>29064916.365108535</v>
      </c>
      <c r="X61" s="58">
        <f t="shared" si="10"/>
        <v>75608544008</v>
      </c>
      <c r="Y61" s="60">
        <f t="shared" si="10"/>
        <v>204936</v>
      </c>
      <c r="Z61" s="59">
        <f t="shared" si="10"/>
        <v>26371998.936741993</v>
      </c>
      <c r="AA61" s="58">
        <f t="shared" si="10"/>
        <v>71996304967</v>
      </c>
      <c r="AB61" s="60">
        <f t="shared" si="10"/>
        <v>203560</v>
      </c>
      <c r="AC61" s="59">
        <f t="shared" si="10"/>
        <v>23825277.606129367</v>
      </c>
      <c r="AD61" s="58">
        <f t="shared" si="10"/>
        <v>57987104041</v>
      </c>
      <c r="AE61" s="60">
        <f t="shared" si="10"/>
        <v>201550</v>
      </c>
      <c r="AF61" s="59">
        <f t="shared" si="10"/>
        <v>20340286.464333564</v>
      </c>
    </row>
    <row r="62" spans="1:32">
      <c r="A62" s="61"/>
      <c r="B62" s="62"/>
      <c r="C62" s="63"/>
      <c r="D62" s="64" t="s">
        <v>67</v>
      </c>
      <c r="E62" s="65">
        <f>AVERAGE(E7:E59)</f>
        <v>531239.75257060153</v>
      </c>
      <c r="F62" s="63"/>
      <c r="G62" s="64" t="s">
        <v>67</v>
      </c>
      <c r="H62" s="65">
        <f>AVERAGE(H7:H59)</f>
        <v>514368.91192954837</v>
      </c>
      <c r="I62" s="63"/>
      <c r="J62" s="64" t="s">
        <v>67</v>
      </c>
      <c r="K62" s="65">
        <f>AVERAGE(K7:K59)</f>
        <v>521258.70749836217</v>
      </c>
      <c r="L62" s="63"/>
      <c r="M62" s="64" t="s">
        <v>67</v>
      </c>
      <c r="N62" s="65">
        <f>AVERAGE(N7:N59)</f>
        <v>526506.440211626</v>
      </c>
      <c r="O62" s="63"/>
      <c r="P62" s="64" t="s">
        <v>67</v>
      </c>
      <c r="Q62" s="65">
        <f>AVERAGE(Q7:Q59)</f>
        <v>542076.38353153178</v>
      </c>
      <c r="R62" s="63"/>
      <c r="S62" s="64" t="s">
        <v>67</v>
      </c>
      <c r="T62" s="65">
        <f>AVERAGE(T7:T59)</f>
        <v>549617.91182683583</v>
      </c>
      <c r="U62" s="63"/>
      <c r="V62" s="64" t="s">
        <v>67</v>
      </c>
      <c r="W62" s="65">
        <f>AVERAGE(W7:W59)</f>
        <v>548394.64839827421</v>
      </c>
      <c r="X62" s="66"/>
      <c r="Y62" s="64" t="s">
        <v>67</v>
      </c>
      <c r="Z62" s="65">
        <f>AVERAGE(Z7:Z59)</f>
        <v>497584.8855989055</v>
      </c>
      <c r="AA62" s="66"/>
      <c r="AB62" s="64" t="s">
        <v>67</v>
      </c>
      <c r="AC62" s="65">
        <f>AVERAGE(AC7:AC59)</f>
        <v>449533.53973828995</v>
      </c>
      <c r="AD62" s="66"/>
      <c r="AE62" s="64" t="s">
        <v>67</v>
      </c>
      <c r="AF62" s="65">
        <f>AVERAGE(AF7:AF59)</f>
        <v>383778.98989308614</v>
      </c>
    </row>
    <row r="63" spans="1:32">
      <c r="B63" s="28"/>
      <c r="C63" s="28"/>
      <c r="D63" s="35"/>
      <c r="E63" s="67"/>
      <c r="F63" s="28"/>
      <c r="G63" s="35"/>
      <c r="H63" s="67"/>
      <c r="I63" s="28"/>
      <c r="J63" s="35"/>
      <c r="K63" s="67"/>
      <c r="L63" s="28"/>
      <c r="M63" s="35"/>
      <c r="N63" s="67"/>
      <c r="O63" s="28"/>
      <c r="P63" s="35"/>
      <c r="Q63" s="67"/>
      <c r="R63" s="28"/>
      <c r="S63" s="35"/>
      <c r="T63" s="67"/>
      <c r="U63" s="28"/>
      <c r="V63" s="35"/>
      <c r="W63" s="67"/>
      <c r="X63" s="28"/>
      <c r="Y63" s="35"/>
      <c r="Z63" s="67"/>
      <c r="AA63" s="28"/>
      <c r="AB63" s="35"/>
      <c r="AC63" s="67"/>
      <c r="AD63" s="28"/>
      <c r="AE63" s="35"/>
      <c r="AF63" s="67"/>
    </row>
    <row r="64" spans="1:32">
      <c r="B64" s="28"/>
      <c r="C64" s="28"/>
      <c r="D64" s="67"/>
      <c r="E64" s="67"/>
      <c r="F64" s="28"/>
      <c r="G64" s="67"/>
      <c r="H64" s="67"/>
      <c r="I64" s="28"/>
      <c r="J64" s="67"/>
      <c r="K64" s="67"/>
      <c r="L64" s="28"/>
      <c r="M64" s="67"/>
      <c r="N64" s="67"/>
      <c r="O64" s="28"/>
      <c r="P64" s="67"/>
      <c r="Q64" s="67"/>
      <c r="R64" s="28"/>
      <c r="S64" s="67"/>
      <c r="T64" s="67"/>
      <c r="U64" s="28"/>
      <c r="V64" s="67"/>
      <c r="W64" s="67"/>
      <c r="X64" s="28"/>
      <c r="Y64" s="67"/>
      <c r="Z64" s="67"/>
      <c r="AA64" s="28"/>
      <c r="AB64" s="67"/>
      <c r="AC64" s="67"/>
      <c r="AD64" s="28"/>
      <c r="AE64" s="67"/>
      <c r="AF64" s="67"/>
    </row>
    <row r="65" spans="2:32">
      <c r="B65" s="28"/>
      <c r="C65" s="28"/>
      <c r="D65" s="67"/>
      <c r="E65" s="67"/>
      <c r="F65" s="28"/>
      <c r="G65" s="67"/>
      <c r="H65" s="67"/>
      <c r="I65" s="28"/>
      <c r="J65" s="67"/>
      <c r="K65" s="67"/>
      <c r="L65" s="28"/>
      <c r="M65" s="67"/>
      <c r="N65" s="67"/>
      <c r="O65" s="28"/>
      <c r="P65" s="67"/>
      <c r="Q65" s="67"/>
      <c r="R65" s="28"/>
      <c r="S65" s="67"/>
      <c r="T65" s="67"/>
      <c r="U65" s="28"/>
      <c r="V65" s="67"/>
      <c r="W65" s="67"/>
      <c r="X65" s="28"/>
      <c r="Y65" s="67"/>
      <c r="Z65" s="67"/>
      <c r="AA65" s="28"/>
      <c r="AB65" s="67"/>
      <c r="AC65" s="67"/>
      <c r="AD65" s="28"/>
      <c r="AE65" s="67"/>
      <c r="AF65" s="67"/>
    </row>
    <row r="66" spans="2:32">
      <c r="B66" s="28"/>
      <c r="C66" s="28"/>
      <c r="D66" s="67"/>
      <c r="E66" s="67"/>
      <c r="F66" s="28"/>
      <c r="G66" s="67"/>
      <c r="H66" s="67"/>
      <c r="I66" s="28"/>
      <c r="J66" s="67"/>
      <c r="K66" s="67"/>
      <c r="L66" s="28"/>
      <c r="M66" s="67"/>
      <c r="N66" s="67"/>
      <c r="O66" s="28"/>
      <c r="P66" s="67"/>
      <c r="Q66" s="67"/>
      <c r="R66" s="28"/>
      <c r="S66" s="67"/>
      <c r="T66" s="67"/>
      <c r="U66" s="28"/>
      <c r="V66" s="67"/>
      <c r="W66" s="67"/>
      <c r="X66" s="28"/>
      <c r="Y66" s="67"/>
      <c r="Z66" s="67"/>
      <c r="AA66" s="28"/>
      <c r="AB66" s="67"/>
      <c r="AC66" s="67"/>
      <c r="AD66" s="28"/>
      <c r="AE66" s="67"/>
      <c r="AF66" s="67"/>
    </row>
    <row r="67" spans="2:32">
      <c r="B67" s="28"/>
      <c r="C67" s="28"/>
      <c r="D67" s="67"/>
      <c r="E67" s="67"/>
      <c r="F67" s="28"/>
      <c r="G67" s="67"/>
      <c r="H67" s="67"/>
      <c r="I67" s="28"/>
      <c r="J67" s="67"/>
      <c r="K67" s="67"/>
      <c r="L67" s="28"/>
      <c r="M67" s="67"/>
      <c r="N67" s="67"/>
      <c r="O67" s="28"/>
      <c r="P67" s="67"/>
      <c r="Q67" s="67"/>
      <c r="R67" s="28"/>
      <c r="S67" s="67"/>
      <c r="T67" s="67"/>
      <c r="U67" s="28"/>
      <c r="V67" s="67"/>
      <c r="W67" s="67"/>
      <c r="X67" s="28"/>
      <c r="Y67" s="67"/>
      <c r="Z67" s="67"/>
      <c r="AA67" s="28"/>
      <c r="AB67" s="67"/>
      <c r="AC67" s="67"/>
      <c r="AD67" s="28"/>
      <c r="AE67" s="67"/>
      <c r="AF67" s="67"/>
    </row>
    <row r="68" spans="2:32">
      <c r="B68" s="28"/>
      <c r="C68" s="28"/>
      <c r="D68" s="67"/>
      <c r="E68" s="67"/>
      <c r="F68" s="28"/>
      <c r="G68" s="67"/>
      <c r="H68" s="67"/>
      <c r="I68" s="28"/>
      <c r="J68" s="67"/>
      <c r="K68" s="67"/>
      <c r="L68" s="28"/>
      <c r="M68" s="67"/>
      <c r="N68" s="67"/>
      <c r="O68" s="28"/>
      <c r="P68" s="67"/>
      <c r="Q68" s="67"/>
      <c r="R68" s="28"/>
      <c r="S68" s="67"/>
      <c r="T68" s="67"/>
      <c r="U68" s="28"/>
      <c r="V68" s="67"/>
      <c r="W68" s="67"/>
      <c r="X68" s="28"/>
      <c r="Y68" s="67"/>
      <c r="Z68" s="67"/>
      <c r="AA68" s="28"/>
      <c r="AB68" s="67"/>
      <c r="AC68" s="67"/>
      <c r="AD68" s="28"/>
      <c r="AE68" s="67"/>
      <c r="AF68" s="67"/>
    </row>
    <row r="69" spans="2:32">
      <c r="B69" s="28"/>
      <c r="C69" s="28"/>
      <c r="D69" s="67"/>
      <c r="E69" s="28"/>
      <c r="F69" s="28"/>
      <c r="G69" s="67"/>
      <c r="H69" s="28"/>
      <c r="I69" s="28"/>
      <c r="J69" s="67"/>
      <c r="K69" s="28"/>
      <c r="L69" s="28"/>
      <c r="M69" s="67"/>
      <c r="N69" s="28"/>
      <c r="O69" s="28"/>
      <c r="P69" s="67"/>
      <c r="Q69" s="28"/>
      <c r="R69" s="28"/>
      <c r="S69" s="67"/>
      <c r="T69" s="28"/>
      <c r="U69" s="28"/>
      <c r="V69" s="67"/>
      <c r="W69" s="28"/>
      <c r="X69" s="28"/>
      <c r="Y69" s="67"/>
      <c r="Z69" s="28"/>
      <c r="AA69" s="28"/>
      <c r="AB69" s="67"/>
      <c r="AC69" s="28"/>
      <c r="AD69" s="28"/>
      <c r="AE69" s="67"/>
      <c r="AF69" s="28"/>
    </row>
    <row r="70" spans="2:32">
      <c r="B70" s="28"/>
      <c r="C70" s="28"/>
      <c r="E70" s="28"/>
      <c r="F70" s="28"/>
      <c r="H70" s="28"/>
      <c r="I70" s="28"/>
      <c r="K70" s="28"/>
      <c r="L70" s="28"/>
      <c r="N70" s="28"/>
      <c r="O70" s="28"/>
      <c r="Q70" s="28"/>
      <c r="R70" s="28"/>
      <c r="T70" s="28"/>
      <c r="U70" s="28"/>
      <c r="W70" s="28"/>
      <c r="X70" s="28"/>
      <c r="Z70" s="28"/>
      <c r="AA70" s="28"/>
      <c r="AC70" s="28"/>
      <c r="AD70" s="28"/>
      <c r="AF70" s="28"/>
    </row>
  </sheetData>
  <mergeCells count="15">
    <mergeCell ref="AD1:AF1"/>
    <mergeCell ref="A2:B2"/>
    <mergeCell ref="A3:B3"/>
    <mergeCell ref="A1:B1"/>
    <mergeCell ref="F1:H1"/>
    <mergeCell ref="I1:K1"/>
    <mergeCell ref="L1:N1"/>
    <mergeCell ref="O1:Q1"/>
    <mergeCell ref="R1:T1"/>
    <mergeCell ref="C1:E1"/>
    <mergeCell ref="A4:B4"/>
    <mergeCell ref="A5:B5"/>
    <mergeCell ref="U1:W1"/>
    <mergeCell ref="X1:Z1"/>
    <mergeCell ref="AA1:A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County of Monmouth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Matt</dc:creator>
  <cp:lastModifiedBy>Clark, Matt</cp:lastModifiedBy>
  <dcterms:created xsi:type="dcterms:W3CDTF">2014-03-11T20:39:47Z</dcterms:created>
  <dcterms:modified xsi:type="dcterms:W3CDTF">2015-02-26T21:02:19Z</dcterms:modified>
</cp:coreProperties>
</file>